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30" windowWidth="19320" windowHeight="5175" tabRatio="876" firstSheet="3" activeTab="6"/>
  </bookViews>
  <sheets>
    <sheet name="2016年省级一般公共预算收入预算表" sheetId="1" r:id="rId1"/>
    <sheet name="2016年省级一般公共预算支出预算表" sheetId="2" r:id="rId2"/>
    <sheet name="2016年省级一般公共预算支出预算明细表" sheetId="3" r:id="rId3"/>
    <sheet name="2016年省级一般公共预算基本支出预算表（按经济分类）" sheetId="4" r:id="rId4"/>
    <sheet name="2016年省级部门三公经费支出预算表" sheetId="5" r:id="rId5"/>
    <sheet name="2016年省对市县税收返还和转移支付预算表" sheetId="6" r:id="rId6"/>
    <sheet name="2016年省对市县税收返还和转移支付预算汇总表" sheetId="7" r:id="rId7"/>
    <sheet name="2016年省级政府性基金收入预算表" sheetId="8" r:id="rId8"/>
    <sheet name="2016年省级政府性基金支出预算表" sheetId="9" r:id="rId9"/>
    <sheet name="2016年省级政府性基金支出预算明细表" sheetId="10" r:id="rId10"/>
    <sheet name="2016年省对市县政府性基金转移支付预算表" sheetId="11" r:id="rId11"/>
    <sheet name="2016年省级国有资本经营收支预算表" sheetId="12" r:id="rId12"/>
    <sheet name="2016年省级社会保险基金收支预算表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d" localSheetId="7">#REF!</definedName>
    <definedName name="\d" localSheetId="9">#REF!</definedName>
    <definedName name="\d">#REF!</definedName>
    <definedName name="\P" localSheetId="7">#REF!</definedName>
    <definedName name="\P">#REF!</definedName>
    <definedName name="\x" localSheetId="7">#REF!</definedName>
    <definedName name="\x" localSheetId="9">#REF!</definedName>
    <definedName name="\x">#REF!</definedName>
    <definedName name="\z">#N/A</definedName>
    <definedName name="_Key1" localSheetId="11" hidden="1">#REF!</definedName>
    <definedName name="_Key1" hidden="1">#REF!</definedName>
    <definedName name="_Order1" hidden="1">255</definedName>
    <definedName name="_Order2" hidden="1">255</definedName>
    <definedName name="_Sort" localSheetId="11" hidden="1">#REF!</definedName>
    <definedName name="_Sort" hidden="1">#REF!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 localSheetId="11">'[4]Mp-team 1'!#REF!</definedName>
    <definedName name="hhh" localSheetId="7">'[3]Mp-team 1'!#REF!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5">'2016年省对市县税收返还和转移支付预算表'!$A$1:$F$197</definedName>
    <definedName name="_xlnm.Print_Area" localSheetId="6">'2016年省对市县税收返还和转移支付预算汇总表'!$A$1:$E$48</definedName>
    <definedName name="_xlnm.Print_Area" localSheetId="10">'2016年省对市县政府性基金转移支付预算表'!$A$1:$F$15</definedName>
    <definedName name="_xlnm.Print_Area" localSheetId="11">'2016年省级国有资本经营收支预算表'!$A$1:$D$23</definedName>
    <definedName name="_xlnm.Print_Area" localSheetId="12">'2016年省级社会保险基金收支预算表'!$A$1:$D$29</definedName>
    <definedName name="_xlnm.Print_Area" localSheetId="3">'2016年省级一般公共预算基本支出预算表（按经济分类）'!$A$1:$B$50</definedName>
    <definedName name="_xlnm.Print_Area" localSheetId="0">'2016年省级一般公共预算收入预算表'!$A$1:$D$25</definedName>
    <definedName name="_xlnm.Print_Area" localSheetId="1">'2016年省级一般公共预算支出预算表'!$A$1:$D$43</definedName>
    <definedName name="_xlnm.Print_Area" localSheetId="2">'2016年省级一般公共预算支出预算明细表'!$A$1:$D$644</definedName>
    <definedName name="_xlnm.Print_Area" localSheetId="7">'2016年省级政府性基金收入预算表'!$A$1:$D$23</definedName>
    <definedName name="_xlnm.Print_Area" localSheetId="8">'2016年省级政府性基金支出预算表'!$A$1:$F$37</definedName>
    <definedName name="_xlnm.Print_Area" localSheetId="9">'2016年省级政府性基金支出预算明细表'!$A$1:$E$53</definedName>
    <definedName name="_xlnm.Print_Area">#N/A</definedName>
    <definedName name="_xlnm.Print_Titles" localSheetId="5">'2016年省对市县税收返还和转移支付预算表'!$1:$4</definedName>
    <definedName name="_xlnm.Print_Titles" localSheetId="3">'2016年省级一般公共预算基本支出预算表（按经济分类）'!$1:$3</definedName>
    <definedName name="_xlnm.Print_Titles" localSheetId="1">'2016年省级一般公共预算支出预算表'!$A:$A,'2016年省级一般公共预算支出预算表'!$1:$3</definedName>
    <definedName name="_xlnm.Print_Titles" localSheetId="2">'2016年省级一般公共预算支出预算明细表'!$1:$3</definedName>
    <definedName name="_xlnm.Print_Titles" localSheetId="8">'2016年省级政府性基金支出预算表'!$1:$4</definedName>
    <definedName name="_xlnm.Print_Titles" localSheetId="9">'2016年省级政府性基金支出预算明细表'!$A:$E,'2016年省级政府性基金支出预算明细表'!$1:$4</definedName>
    <definedName name="_xlnm.Print_Titles">#N/A</definedName>
    <definedName name="rrrrr">#REF!</definedName>
    <definedName name="ssss">#REF!</definedName>
    <definedName name="zzzzz">#REF!</definedName>
    <definedName name="啊啊">#REF!</definedName>
    <definedName name="安徽" localSheetId="7">#REF!</definedName>
    <definedName name="安徽">#REF!</definedName>
    <definedName name="北京">#REF!</definedName>
    <definedName name="不不不">#REF!</definedName>
    <definedName name="大连" localSheetId="7">#REF!</definedName>
    <definedName name="大连">#REF!</definedName>
    <definedName name="第三批">#N/A</definedName>
    <definedName name="呃呃呃">#REF!</definedName>
    <definedName name="福建" localSheetId="7">#REF!</definedName>
    <definedName name="福建">#REF!</definedName>
    <definedName name="福建地区">#REF!</definedName>
    <definedName name="附表" localSheetId="7">#REF!</definedName>
    <definedName name="附表" localSheetId="9">#REF!</definedName>
    <definedName name="附表">#REF!</definedName>
    <definedName name="广东" localSheetId="7">#REF!</definedName>
    <definedName name="广东">#REF!</definedName>
    <definedName name="广东地区">#REF!</definedName>
    <definedName name="广西" localSheetId="7">#REF!</definedName>
    <definedName name="广西">#REF!</definedName>
    <definedName name="贵州" localSheetId="7">#REF!</definedName>
    <definedName name="贵州">#REF!</definedName>
    <definedName name="哈哈哈哈">#REF!</definedName>
    <definedName name="海南" localSheetId="7">#REF!</definedName>
    <definedName name="海南">#REF!</definedName>
    <definedName name="河北" localSheetId="7">#REF!</definedName>
    <definedName name="河北">#REF!</definedName>
    <definedName name="河南" localSheetId="7">#REF!</definedName>
    <definedName name="河南">#REF!</definedName>
    <definedName name="黑龙江" localSheetId="7">#REF!</definedName>
    <definedName name="黑龙江">#REF!</definedName>
    <definedName name="湖北" localSheetId="7">#REF!</definedName>
    <definedName name="湖北">#REF!</definedName>
    <definedName name="湖南" localSheetId="7">#REF!</definedName>
    <definedName name="湖南">#REF!</definedName>
    <definedName name="汇率">#REF!</definedName>
    <definedName name="吉林" localSheetId="7">#REF!</definedName>
    <definedName name="吉林">#REF!</definedName>
    <definedName name="江苏" localSheetId="7">#REF!</definedName>
    <definedName name="江苏">#REF!</definedName>
    <definedName name="江西" localSheetId="7">#REF!</definedName>
    <definedName name="江西">#REF!</definedName>
    <definedName name="啦啦啦">#REF!</definedName>
    <definedName name="了">#REF!</definedName>
    <definedName name="辽宁" localSheetId="7">#REF!</definedName>
    <definedName name="辽宁">#REF!</definedName>
    <definedName name="辽宁地区">#REF!</definedName>
    <definedName name="么么么么">#REF!</definedName>
    <definedName name="内蒙" localSheetId="7">#REF!</definedName>
    <definedName name="内蒙">#REF!</definedName>
    <definedName name="你">#REF!</definedName>
    <definedName name="宁波" localSheetId="7">#REF!</definedName>
    <definedName name="宁波">#REF!</definedName>
    <definedName name="宁夏" localSheetId="7">#REF!</definedName>
    <definedName name="宁夏">#REF!</definedName>
    <definedName name="悄悄">#REF!</definedName>
    <definedName name="青岛" localSheetId="7">#REF!</definedName>
    <definedName name="青岛">#REF!</definedName>
    <definedName name="青海" localSheetId="7">#REF!</definedName>
    <definedName name="青海">#REF!</definedName>
    <definedName name="全国收入累计">#N/A</definedName>
    <definedName name="日日日">#REF!</definedName>
    <definedName name="厦门" localSheetId="7">#REF!</definedName>
    <definedName name="厦门">#REF!</definedName>
    <definedName name="山东" localSheetId="7">#REF!</definedName>
    <definedName name="山东">#REF!</definedName>
    <definedName name="山东地区">#REF!</definedName>
    <definedName name="山西" localSheetId="7">#REF!</definedName>
    <definedName name="山西">#REF!</definedName>
    <definedName name="陕西" localSheetId="7">#REF!</definedName>
    <definedName name="陕西">#REF!</definedName>
    <definedName name="上海" localSheetId="7">#REF!</definedName>
    <definedName name="上海">#REF!</definedName>
    <definedName name="深圳" localSheetId="7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7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水水水嘎嘎嘎水">#REF!</definedName>
    <definedName name="水水水水">#REF!</definedName>
    <definedName name="四川" localSheetId="7">#REF!</definedName>
    <definedName name="四川">#REF!</definedName>
    <definedName name="天津">#REF!</definedName>
    <definedName name="我问问">#REF!</definedName>
    <definedName name="西藏" localSheetId="7">#REF!</definedName>
    <definedName name="西藏">#REF!</definedName>
    <definedName name="新疆" localSheetId="7">#REF!</definedName>
    <definedName name="新疆">#REF!</definedName>
    <definedName name="一i">#REF!</definedName>
    <definedName name="一一i">#REF!</definedName>
    <definedName name="云南" localSheetId="7">#REF!</definedName>
    <definedName name="云南">#REF!</definedName>
    <definedName name="啧啧啧">#REF!</definedName>
    <definedName name="浙江" localSheetId="7">#REF!</definedName>
    <definedName name="浙江">#REF!</definedName>
    <definedName name="浙江地区">#REF!</definedName>
    <definedName name="重庆" localSheetId="7">#REF!</definedName>
    <definedName name="重庆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<sst xmlns="http://schemas.openxmlformats.org/spreadsheetml/2006/main" count="1241" uniqueCount="1039">
  <si>
    <t>体育彩票发行机构的业务费支出</t>
  </si>
  <si>
    <t>福利彩票销售机构的业务费支出</t>
  </si>
  <si>
    <t>体育彩票销售机构的业务费支出</t>
  </si>
  <si>
    <t>其他彩票发行销售机构业务费安排的支出</t>
  </si>
  <si>
    <t>资源勘探信息等支出</t>
  </si>
  <si>
    <t>商业服务业等支出</t>
  </si>
  <si>
    <t>单位：万元</t>
  </si>
  <si>
    <t>单位：万元</t>
  </si>
  <si>
    <t>合    计</t>
  </si>
  <si>
    <t>合   计</t>
  </si>
  <si>
    <t>城乡社区支出</t>
  </si>
  <si>
    <t>农林水支出</t>
  </si>
  <si>
    <t>交通运输支出</t>
  </si>
  <si>
    <t>教育支出</t>
  </si>
  <si>
    <t>科学技术支出</t>
  </si>
  <si>
    <t>国有土地使用权出让收入</t>
  </si>
  <si>
    <r>
      <t xml:space="preserve">项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</si>
  <si>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2016年预算数</t>
  </si>
  <si>
    <t>住房保障支出</t>
  </si>
  <si>
    <t>单位:万元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</si>
  <si>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</si>
  <si>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</si>
  <si>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</si>
  <si>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</si>
  <si>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</si>
  <si>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</si>
  <si>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</si>
  <si>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</si>
  <si>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</si>
  <si>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</si>
  <si>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</si>
  <si>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</si>
  <si>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</si>
  <si>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</si>
  <si>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</si>
  <si>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预备费</t>
  </si>
  <si>
    <t>其他支出</t>
  </si>
  <si>
    <t>一、本年收入</t>
  </si>
  <si>
    <t>增值税</t>
  </si>
  <si>
    <t>文化体育与传媒支出</t>
  </si>
  <si>
    <t>节能环保支出</t>
  </si>
  <si>
    <t>其他支出</t>
  </si>
  <si>
    <t>(一）财政拨款</t>
  </si>
  <si>
    <t>（二）行政事业性收费安排的支出</t>
  </si>
  <si>
    <t>（三）专项收入安排的支出</t>
  </si>
  <si>
    <t>税收返还</t>
  </si>
  <si>
    <t>专项转移支付</t>
  </si>
  <si>
    <t>2015年执行数</t>
  </si>
  <si>
    <t>八、使用预算稳定调节基金安排的支出</t>
  </si>
  <si>
    <t>2016年省级一般公共预算收入预算表</t>
  </si>
  <si>
    <t>项   目</t>
  </si>
  <si>
    <t>散装水泥专项资金收入</t>
  </si>
  <si>
    <t>新型墙体材料专项基金收入</t>
  </si>
  <si>
    <t>新增建设用地土地有偿使用费收入</t>
  </si>
  <si>
    <t>彩票公益金收入</t>
  </si>
  <si>
    <t>其他政府性基金收入</t>
  </si>
  <si>
    <t>小型水库移民扶助基金收入</t>
  </si>
  <si>
    <t>车辆通行费</t>
  </si>
  <si>
    <t>合  计</t>
  </si>
  <si>
    <t>2015年执行数</t>
  </si>
  <si>
    <t>2016年预算数</t>
  </si>
  <si>
    <t>（一）税收收入</t>
  </si>
  <si>
    <t>（二）非税收入</t>
  </si>
  <si>
    <t>三、市县上解收入</t>
  </si>
  <si>
    <t>四、动用预算稳定调节基金</t>
  </si>
  <si>
    <t>六、调入资金</t>
  </si>
  <si>
    <t>南水北调工程基金收入</t>
  </si>
  <si>
    <t>一、本年支出</t>
  </si>
  <si>
    <t>单位：万元</t>
  </si>
  <si>
    <t>大中型水库库区基金收入</t>
  </si>
  <si>
    <t>彩票发行机构和彩票销售机构的业务费用</t>
  </si>
  <si>
    <t>项  目</t>
  </si>
  <si>
    <t>2016年省级社会保险基金收支预算表</t>
  </si>
  <si>
    <t>五、一般债务收入</t>
  </si>
  <si>
    <t>预算数为上年执行数%</t>
  </si>
  <si>
    <t>营业税</t>
  </si>
  <si>
    <t>企业所得税</t>
  </si>
  <si>
    <t>专项收入</t>
  </si>
  <si>
    <t>行政事业性收费</t>
  </si>
  <si>
    <t>政府住房基金收入</t>
  </si>
  <si>
    <t>其他收入</t>
  </si>
  <si>
    <t>一、本年收入</t>
  </si>
  <si>
    <t>城市维护建设税</t>
  </si>
  <si>
    <t>返还性收入</t>
  </si>
  <si>
    <t>一般性转移支付收入</t>
  </si>
  <si>
    <t>专项转移支付收入</t>
  </si>
  <si>
    <t>社会保障和就业支出</t>
  </si>
  <si>
    <t>项目</t>
  </si>
  <si>
    <t>2015年执行数</t>
  </si>
  <si>
    <t>二、中央专项转移支付省级留用（含待分）</t>
  </si>
  <si>
    <t>三、中央一般性转移支付增量省级使用</t>
  </si>
  <si>
    <t>五、债券转贷市县支出</t>
  </si>
  <si>
    <t>六、补助市县支出</t>
  </si>
  <si>
    <t>七、上解中央支出</t>
  </si>
  <si>
    <t>一般公共服务支出</t>
  </si>
  <si>
    <t>国防支出</t>
  </si>
  <si>
    <t>公共安全支出</t>
  </si>
  <si>
    <t>医疗卫生与计划生育支出</t>
  </si>
  <si>
    <t>金融支出</t>
  </si>
  <si>
    <t>援助其他地区支出</t>
  </si>
  <si>
    <t>国土资源气象等支出</t>
  </si>
  <si>
    <t>住房保障支出</t>
  </si>
  <si>
    <t>粮食物资储备支出</t>
  </si>
  <si>
    <t>预备费</t>
  </si>
  <si>
    <t>支出总计</t>
  </si>
  <si>
    <t>项  目</t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</si>
  <si>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年预算数</t>
    </r>
  </si>
  <si>
    <t>收入预算数</t>
  </si>
  <si>
    <t>支出预算数</t>
  </si>
  <si>
    <t>收 入 总 计</t>
  </si>
  <si>
    <t>支 出 总 计</t>
  </si>
  <si>
    <t>返还性支出</t>
  </si>
  <si>
    <t>一般性转移支付支出</t>
  </si>
  <si>
    <t>九、安排预算稳定调节基金</t>
  </si>
  <si>
    <t>2016年省级一般公共预算支出预算表</t>
  </si>
  <si>
    <t>2016年省级国有资本经营收支预算表</t>
  </si>
  <si>
    <t>四、政府债券省级安排使用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</si>
  <si>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</si>
  <si>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</si>
  <si>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</si>
  <si>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</si>
  <si>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</si>
  <si>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</si>
  <si>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</si>
  <si>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</si>
  <si>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</si>
  <si>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</si>
  <si>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</si>
  <si>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</si>
  <si>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</si>
  <si>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</si>
  <si>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</si>
  <si>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</si>
  <si>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</si>
  <si>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</si>
  <si>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</si>
  <si>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</si>
  <si>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</si>
  <si>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</si>
  <si>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</si>
  <si>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</si>
  <si>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</si>
  <si>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</si>
  <si>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</si>
  <si>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</si>
  <si>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</si>
  <si>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</si>
  <si>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</si>
  <si>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</si>
  <si>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</si>
  <si>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</si>
  <si>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</si>
  <si>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</si>
  <si>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</si>
  <si>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</si>
  <si>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</si>
  <si>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</si>
  <si>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住房公积金</t>
  </si>
  <si>
    <t xml:space="preserve">  采暖补贴</t>
  </si>
  <si>
    <t xml:space="preserve">  其他对个人和家庭的补助支出</t>
  </si>
  <si>
    <t>四、其他资本性支出</t>
  </si>
  <si>
    <t xml:space="preserve">  公务用车购置</t>
  </si>
  <si>
    <t>债务付息和发行费用支出</t>
  </si>
  <si>
    <t>2016年省级一般公共预算支出预算明细表</t>
  </si>
  <si>
    <t>合计</t>
  </si>
  <si>
    <t>基本支出</t>
  </si>
  <si>
    <t>项目支出</t>
  </si>
  <si>
    <t xml:space="preserve">  人大事务</t>
  </si>
  <si>
    <t xml:space="preserve">    人大会议</t>
  </si>
  <si>
    <t xml:space="preserve">    人大立法</t>
  </si>
  <si>
    <t xml:space="preserve">    人大监督</t>
  </si>
  <si>
    <t xml:space="preserve">    代表工作</t>
  </si>
  <si>
    <t xml:space="preserve">    人大信访工作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</si>
  <si>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</si>
  <si>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</si>
  <si>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</si>
  <si>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</si>
  <si>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政府办公厅（室）及相关机构事务</t>
  </si>
  <si>
    <t xml:space="preserve">    专项业务活动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</si>
  <si>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</si>
  <si>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</si>
  <si>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</si>
  <si>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</si>
  <si>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</si>
  <si>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</si>
  <si>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</si>
  <si>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</si>
  <si>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</si>
  <si>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</si>
  <si>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统计管理</t>
  </si>
  <si>
    <t xml:space="preserve">    统计抽样调查</t>
  </si>
  <si>
    <t xml:space="preserve">    其他统计信息事务支出</t>
  </si>
  <si>
    <t xml:space="preserve">  财政事务</t>
  </si>
  <si>
    <t xml:space="preserve">    财政监察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</si>
  <si>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</si>
  <si>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</si>
  <si>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</si>
  <si>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</si>
  <si>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</si>
  <si>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</si>
  <si>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</si>
  <si>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</si>
  <si>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</si>
  <si>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</si>
  <si>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</si>
  <si>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海关事务</t>
  </si>
  <si>
    <t xml:space="preserve">    缉私办案</t>
  </si>
  <si>
    <t xml:space="preserve">  人力资源事务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</si>
  <si>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</si>
  <si>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</si>
  <si>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</si>
  <si>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</si>
  <si>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公务员综合管理</t>
  </si>
  <si>
    <t xml:space="preserve">  纪检监察事务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</si>
  <si>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</si>
  <si>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</si>
  <si>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</si>
  <si>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</si>
  <si>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</si>
  <si>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专利执法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</si>
  <si>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</si>
  <si>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</si>
  <si>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</si>
  <si>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</si>
  <si>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</si>
  <si>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</si>
  <si>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</si>
  <si>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</si>
  <si>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质量技术监督技术支持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</si>
  <si>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</si>
  <si>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</si>
  <si>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</si>
  <si>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</si>
  <si>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</si>
  <si>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</si>
  <si>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港澳台侨事务</t>
  </si>
  <si>
    <t xml:space="preserve">    台湾事务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</si>
  <si>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</si>
  <si>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</si>
  <si>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</si>
  <si>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</si>
  <si>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</si>
  <si>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</si>
  <si>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</si>
  <si>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</si>
  <si>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其他群众团体事务支出</t>
  </si>
  <si>
    <t xml:space="preserve">  党委办公厅（室）及相关机构事务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</si>
  <si>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</si>
  <si>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</si>
  <si>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</si>
  <si>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</si>
  <si>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</si>
  <si>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</si>
  <si>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</si>
  <si>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</si>
  <si>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</si>
  <si>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</si>
  <si>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</si>
  <si>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</si>
  <si>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</si>
  <si>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</si>
  <si>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</si>
  <si>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</si>
  <si>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</si>
  <si>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</si>
  <si>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</si>
  <si>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</si>
  <si>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</si>
  <si>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</si>
  <si>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</si>
  <si>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</si>
  <si>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</si>
  <si>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其他成人教育支出</t>
  </si>
  <si>
    <t xml:space="preserve">  广播电视教育</t>
  </si>
  <si>
    <t xml:space="preserve">    广播电视学校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</si>
  <si>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</si>
  <si>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</si>
  <si>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</si>
  <si>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</si>
  <si>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</si>
  <si>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培训支出</t>
  </si>
  <si>
    <t xml:space="preserve">    其他进修及培训</t>
  </si>
  <si>
    <t xml:space="preserve">  其他教育支出</t>
  </si>
  <si>
    <t xml:space="preserve">    其他教育支出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</si>
  <si>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</si>
  <si>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</si>
  <si>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</si>
  <si>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自然科学基金</t>
  </si>
  <si>
    <t xml:space="preserve">  应用研究</t>
  </si>
  <si>
    <t xml:space="preserve">    社会公益研究</t>
  </si>
  <si>
    <t xml:space="preserve">    其他应用研究支出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</si>
  <si>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</si>
  <si>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</si>
  <si>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</si>
  <si>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</si>
  <si>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</si>
  <si>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</si>
  <si>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</si>
  <si>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</si>
  <si>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</si>
  <si>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</si>
  <si>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</si>
  <si>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</si>
  <si>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</si>
  <si>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</si>
  <si>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</si>
  <si>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</si>
  <si>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</si>
  <si>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</si>
  <si>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</si>
  <si>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</si>
  <si>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其他科技交流与合作支出</t>
  </si>
  <si>
    <t xml:space="preserve">  其他科学技术支出</t>
  </si>
  <si>
    <t xml:space="preserve">    科技奖励</t>
  </si>
  <si>
    <t xml:space="preserve">    其他科学技术支出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</si>
  <si>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</si>
  <si>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</si>
  <si>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</si>
  <si>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</si>
  <si>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</si>
  <si>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群众文化</t>
  </si>
  <si>
    <t xml:space="preserve">    文化交流与合作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</si>
  <si>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</si>
  <si>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</si>
  <si>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</si>
  <si>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</si>
  <si>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</si>
  <si>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</si>
  <si>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</si>
  <si>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运动项目管理</t>
  </si>
  <si>
    <t xml:space="preserve">    体育场馆</t>
  </si>
  <si>
    <t xml:space="preserve">    群众体育</t>
  </si>
  <si>
    <t xml:space="preserve">    其他体育支出</t>
  </si>
  <si>
    <t xml:space="preserve">    广播</t>
  </si>
  <si>
    <t xml:space="preserve">    电视</t>
  </si>
  <si>
    <t xml:space="preserve">    出版发行</t>
  </si>
  <si>
    <t xml:space="preserve">  其他文化体育与传媒支出</t>
  </si>
  <si>
    <t xml:space="preserve">    其他文化体育与传媒支出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</si>
  <si>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</si>
  <si>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</si>
  <si>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</si>
  <si>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</si>
  <si>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</si>
  <si>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</si>
  <si>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</si>
  <si>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</si>
  <si>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</si>
  <si>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</si>
  <si>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</si>
  <si>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</si>
  <si>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</si>
  <si>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</si>
  <si>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</si>
  <si>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</si>
  <si>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</si>
  <si>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</si>
  <si>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</si>
  <si>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就业补助</t>
  </si>
  <si>
    <t xml:space="preserve">    职业培训补贴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</si>
  <si>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</si>
  <si>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</si>
  <si>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</si>
  <si>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</si>
  <si>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</si>
  <si>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社会福利</t>
  </si>
  <si>
    <t xml:space="preserve">    假肢矫形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</si>
  <si>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</si>
  <si>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</si>
  <si>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</si>
  <si>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</si>
  <si>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</si>
  <si>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</si>
  <si>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</si>
  <si>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</si>
  <si>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  其他红十字事业支出</t>
  </si>
  <si>
    <t xml:space="preserve">  临时救助</t>
  </si>
  <si>
    <t xml:space="preserve">    流浪乞讨人员救助支出</t>
  </si>
  <si>
    <t xml:space="preserve">  其他社会保障和就业支出</t>
  </si>
  <si>
    <t xml:space="preserve">    其他社会保障和就业支出</t>
  </si>
  <si>
    <t xml:space="preserve">  医疗卫生与计划生育管理事务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</si>
  <si>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</si>
  <si>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</si>
  <si>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</si>
  <si>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</si>
  <si>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妇产医院</t>
  </si>
  <si>
    <t xml:space="preserve">    其他专科医院</t>
  </si>
  <si>
    <t xml:space="preserve">    行业医院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</si>
  <si>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</si>
  <si>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</si>
  <si>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</si>
  <si>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</si>
  <si>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</si>
  <si>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</si>
  <si>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</si>
  <si>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</si>
  <si>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</si>
  <si>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</si>
  <si>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</si>
  <si>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</si>
  <si>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优抚对象医疗补助</t>
  </si>
  <si>
    <t xml:space="preserve">    新型农村合作医疗</t>
  </si>
  <si>
    <t xml:space="preserve">    城乡医疗救助</t>
  </si>
  <si>
    <t xml:space="preserve">    其他医疗保障支出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</si>
  <si>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</si>
  <si>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</si>
  <si>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</si>
  <si>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</si>
  <si>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</si>
  <si>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</si>
  <si>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</si>
  <si>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</si>
  <si>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</si>
  <si>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</si>
  <si>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</si>
  <si>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</si>
  <si>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</si>
  <si>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</si>
  <si>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环境保护宣传</t>
  </si>
  <si>
    <t xml:space="preserve">    其他环境保护管理事务支出</t>
  </si>
  <si>
    <t xml:space="preserve">  环境监测与监察</t>
  </si>
  <si>
    <t xml:space="preserve">    核与辐射安全监督</t>
  </si>
  <si>
    <t xml:space="preserve">    其他环境监测与监察支出</t>
  </si>
  <si>
    <t xml:space="preserve">  污染防治</t>
  </si>
  <si>
    <t xml:space="preserve">    固体废弃物与化学品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</si>
  <si>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</si>
  <si>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</si>
  <si>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</si>
  <si>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</si>
  <si>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  自然保护区</t>
  </si>
  <si>
    <t xml:space="preserve">  污染减排</t>
  </si>
  <si>
    <t xml:space="preserve">    环境监测与信息</t>
  </si>
  <si>
    <t xml:space="preserve">    环境执法监察</t>
  </si>
  <si>
    <t xml:space="preserve">    其他污染减排支出</t>
  </si>
  <si>
    <t>城乡社区支出</t>
  </si>
  <si>
    <t xml:space="preserve">  城乡社区管理事务</t>
  </si>
  <si>
    <t xml:space="preserve">    工程建设标准规范编制与监管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</si>
  <si>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</si>
  <si>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</si>
  <si>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</si>
  <si>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</si>
  <si>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</si>
  <si>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</si>
  <si>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</si>
  <si>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</si>
  <si>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</si>
  <si>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</si>
  <si>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</si>
  <si>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</si>
  <si>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</si>
  <si>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</si>
  <si>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</si>
  <si>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</si>
  <si>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</si>
  <si>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</si>
  <si>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其他农业支出</t>
  </si>
  <si>
    <t xml:space="preserve">  林业</t>
  </si>
  <si>
    <t xml:space="preserve">    林业事业机构</t>
  </si>
  <si>
    <t xml:space="preserve">    森林资源管理</t>
  </si>
  <si>
    <t xml:space="preserve">    森林生态效益补偿</t>
  </si>
  <si>
    <t xml:space="preserve">    林业自然保护区</t>
  </si>
  <si>
    <t xml:space="preserve">    动植物保护</t>
  </si>
  <si>
    <t xml:space="preserve">    林业执法与监督</t>
  </si>
  <si>
    <t xml:space="preserve">    林业产业化</t>
  </si>
  <si>
    <t xml:space="preserve">    林业资金审计稽查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</si>
  <si>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</si>
  <si>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</si>
  <si>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</si>
  <si>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</si>
  <si>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</si>
  <si>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</si>
  <si>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</si>
  <si>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</si>
  <si>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</si>
  <si>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</si>
  <si>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</si>
  <si>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</si>
  <si>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</si>
  <si>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</si>
  <si>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</si>
  <si>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</si>
  <si>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水资源费安排的支出</t>
  </si>
  <si>
    <t xml:space="preserve">    其他水利支出</t>
  </si>
  <si>
    <t xml:space="preserve">  南水北调</t>
  </si>
  <si>
    <t xml:space="preserve">    工程稽查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</si>
  <si>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</si>
  <si>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</si>
  <si>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</si>
  <si>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</si>
  <si>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</si>
  <si>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其他扶贫支出</t>
  </si>
  <si>
    <t xml:space="preserve">  农业综合开发</t>
  </si>
  <si>
    <t xml:space="preserve">    其他农业综合开发支出</t>
  </si>
  <si>
    <t xml:space="preserve">  公路水路运输</t>
  </si>
  <si>
    <t xml:space="preserve">    公路和运输信息化建设</t>
  </si>
  <si>
    <t xml:space="preserve">    公路还贷专项</t>
  </si>
  <si>
    <t xml:space="preserve">    公路运输管理</t>
  </si>
  <si>
    <t xml:space="preserve">    航务管理</t>
  </si>
  <si>
    <t xml:space="preserve">    海事管理</t>
  </si>
  <si>
    <t xml:space="preserve">    其他公路水路运输支出</t>
  </si>
  <si>
    <t xml:space="preserve">  铁路运输</t>
  </si>
  <si>
    <t xml:space="preserve">    铁路安全</t>
  </si>
  <si>
    <t xml:space="preserve">  民用航空运输</t>
  </si>
  <si>
    <t xml:space="preserve">    其他民用航空运输支出</t>
  </si>
  <si>
    <t xml:space="preserve">  资源勘探开发</t>
  </si>
  <si>
    <t xml:space="preserve">    煤炭勘探开采和洗选</t>
  </si>
  <si>
    <t xml:space="preserve">    有色金属矿勘探和采选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</si>
  <si>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</si>
  <si>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</si>
  <si>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</si>
  <si>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</si>
  <si>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信息安全建设</t>
  </si>
  <si>
    <t xml:space="preserve">    无线电监管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</si>
  <si>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</si>
  <si>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</si>
  <si>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</si>
  <si>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</si>
  <si>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</si>
  <si>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</si>
  <si>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</si>
  <si>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其他资源勘探信息等支出</t>
  </si>
  <si>
    <t xml:space="preserve">    技术改造支出</t>
  </si>
  <si>
    <t xml:space="preserve">    其他资源勘探信息等支出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</si>
  <si>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</si>
  <si>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</si>
  <si>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</si>
  <si>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</si>
  <si>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</si>
  <si>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</si>
  <si>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金融部门行政支出</t>
  </si>
  <si>
    <t xml:space="preserve">    金融部门其他行政支出</t>
  </si>
  <si>
    <t xml:space="preserve">  金融部门监管支出</t>
  </si>
  <si>
    <t xml:space="preserve">    金融服务</t>
  </si>
  <si>
    <t xml:space="preserve">    金融部门其他监管支出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</si>
  <si>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</si>
  <si>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</si>
  <si>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</si>
  <si>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</si>
  <si>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国土海洋气象等支出</t>
  </si>
  <si>
    <t xml:space="preserve">  国土资源事务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</si>
  <si>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</si>
  <si>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</si>
  <si>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</si>
  <si>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</si>
  <si>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地质及矿产资源调查</t>
  </si>
  <si>
    <t xml:space="preserve">    其他国土资源事务支出</t>
  </si>
  <si>
    <t xml:space="preserve">  测绘事务</t>
  </si>
  <si>
    <t xml:space="preserve">    基础测绘</t>
  </si>
  <si>
    <t xml:space="preserve">    其他测绘事务支出</t>
  </si>
  <si>
    <t xml:space="preserve">  地震事务</t>
  </si>
  <si>
    <t xml:space="preserve">    地震监测</t>
  </si>
  <si>
    <t xml:space="preserve">    地震灾害预防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</si>
  <si>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</si>
  <si>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</si>
  <si>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</si>
  <si>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</si>
  <si>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气象服务</t>
  </si>
  <si>
    <t xml:space="preserve">    其他气象事务支出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</si>
  <si>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</si>
  <si>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</si>
  <si>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</si>
  <si>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</si>
  <si>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粮食专项业务活动</t>
  </si>
  <si>
    <t xml:space="preserve">    其他粮油事务支出</t>
  </si>
  <si>
    <t xml:space="preserve">  物资事务</t>
  </si>
  <si>
    <t xml:space="preserve">    其他物资事务支出</t>
  </si>
  <si>
    <t xml:space="preserve">  粮油储备</t>
  </si>
  <si>
    <t xml:space="preserve">    储备粮（油）库建设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</si>
  <si>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</si>
  <si>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</si>
  <si>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</si>
  <si>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</si>
  <si>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其他支出</t>
  </si>
  <si>
    <t xml:space="preserve">    其他支出</t>
  </si>
  <si>
    <t>补助市县合计</t>
  </si>
  <si>
    <t>中央对我省转移支付</t>
  </si>
  <si>
    <t>省本级安排转移支付</t>
  </si>
  <si>
    <t>小计</t>
  </si>
  <si>
    <t>补助省级</t>
  </si>
  <si>
    <t>补助市县</t>
  </si>
  <si>
    <t>所得税基数返还</t>
  </si>
  <si>
    <t>成品油价格和税费改革税收返还</t>
  </si>
  <si>
    <t>一般性转移支付</t>
  </si>
  <si>
    <t>固定数额补助</t>
  </si>
  <si>
    <t>基层公检法司转移支付</t>
  </si>
  <si>
    <t>义务教育等转移支付</t>
  </si>
  <si>
    <t>基本养老保险和低保等转移支付</t>
  </si>
  <si>
    <t>其中:城乡居民基本养老保险</t>
  </si>
  <si>
    <t>新型农村合作医疗等转移支付</t>
  </si>
  <si>
    <t>农村综合改革转移支付转移支付</t>
  </si>
  <si>
    <t>产粮（油）大县奖励资金</t>
  </si>
  <si>
    <t>重点生态功能区转移支付</t>
  </si>
  <si>
    <t>结算补助</t>
  </si>
  <si>
    <t>国防</t>
  </si>
  <si>
    <t>公共安全</t>
  </si>
  <si>
    <t>农林水</t>
  </si>
  <si>
    <t>商业服务业等</t>
  </si>
  <si>
    <t>粮油物资储备</t>
  </si>
  <si>
    <t>单位：万元</t>
  </si>
  <si>
    <t>收入总计</t>
  </si>
  <si>
    <t>项   目</t>
  </si>
  <si>
    <t>收入预算数</t>
  </si>
  <si>
    <t>支出预算数</t>
  </si>
  <si>
    <t>老少边穷转移支付</t>
  </si>
  <si>
    <t>其中:学生营养改善计划</t>
  </si>
  <si>
    <t>增值税税收返还</t>
  </si>
  <si>
    <t>消费税基数返还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</si>
  <si>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</si>
  <si>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</si>
  <si>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</si>
  <si>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</si>
  <si>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 xml:space="preserve">    参政议政</t>
  </si>
  <si>
    <t xml:space="preserve">    专项普查活动</t>
  </si>
  <si>
    <t xml:space="preserve">    信息化建设</t>
  </si>
  <si>
    <t xml:space="preserve">    其他人力资源事务支出</t>
  </si>
  <si>
    <t xml:space="preserve">    专项业务</t>
  </si>
  <si>
    <t xml:space="preserve">    成人中等教育</t>
  </si>
  <si>
    <t xml:space="preserve">    成人高等教育</t>
  </si>
  <si>
    <t xml:space="preserve">    机构运行</t>
  </si>
  <si>
    <t xml:space="preserve">    重点基础研究规划</t>
  </si>
  <si>
    <t xml:space="preserve">    科技成果转化与扩散</t>
  </si>
  <si>
    <t xml:space="preserve">    体育训练</t>
  </si>
  <si>
    <t xml:space="preserve">  新闻出版广播影视</t>
  </si>
  <si>
    <t xml:space="preserve">    版权管理</t>
  </si>
  <si>
    <t xml:space="preserve">    其他新闻出版广播影视支出</t>
  </si>
  <si>
    <t xml:space="preserve">    宣传文化发展专项支出</t>
  </si>
  <si>
    <t xml:space="preserve">    残疾人就业和扶贫</t>
  </si>
  <si>
    <t xml:space="preserve">    其他医疗卫生与计划生育管理事务支出</t>
  </si>
  <si>
    <t xml:space="preserve">    职业病防治医院</t>
  </si>
  <si>
    <t xml:space="preserve">    建设项目环评审查与监督</t>
  </si>
  <si>
    <t xml:space="preserve">    大气</t>
  </si>
  <si>
    <t xml:space="preserve">    放射源和放射性废物监管</t>
  </si>
  <si>
    <t xml:space="preserve">    辐射</t>
  </si>
  <si>
    <t xml:space="preserve">  建设市场管理与监督</t>
  </si>
  <si>
    <t xml:space="preserve">    建设市场管理与监督</t>
  </si>
  <si>
    <t xml:space="preserve">  农业</t>
  </si>
  <si>
    <t xml:space="preserve">    农业生产支持补贴</t>
  </si>
  <si>
    <t xml:space="preserve">    森林培育</t>
  </si>
  <si>
    <t xml:space="preserve">    林业技术推广</t>
  </si>
  <si>
    <t xml:space="preserve">    森林资源监测</t>
  </si>
  <si>
    <t xml:space="preserve">    信息管理</t>
  </si>
  <si>
    <t xml:space="preserve">    水利工程建设</t>
  </si>
  <si>
    <t xml:space="preserve">    水土保持</t>
  </si>
  <si>
    <t xml:space="preserve">    水利建设移民支出</t>
  </si>
  <si>
    <t xml:space="preserve">    政策研究与信息管理</t>
  </si>
  <si>
    <t xml:space="preserve">    扶贫事业机构</t>
  </si>
  <si>
    <t xml:space="preserve">    公路养护</t>
  </si>
  <si>
    <t xml:space="preserve">    地质转产项目财政贴息</t>
  </si>
  <si>
    <t xml:space="preserve">  城乡社区住宅</t>
  </si>
  <si>
    <t xml:space="preserve">    住房公积金管理</t>
  </si>
  <si>
    <t>债务付息支出</t>
  </si>
  <si>
    <t xml:space="preserve">  地方政府一般债务付息支出</t>
  </si>
  <si>
    <t xml:space="preserve">    地方政府其他一般债务付息支出</t>
  </si>
  <si>
    <t>债务发行费用支出</t>
  </si>
  <si>
    <t xml:space="preserve">  地方政府一般债务发行费用支出</t>
  </si>
  <si>
    <t xml:space="preserve">    地方政府一般债务发行费用支出</t>
  </si>
  <si>
    <t>工商监管服务专项</t>
  </si>
  <si>
    <t>驰名商标奖励专项</t>
  </si>
  <si>
    <t>发票双奖补助专项</t>
  </si>
  <si>
    <t>财政改革发展专项</t>
  </si>
  <si>
    <t>质监监管服务专项</t>
  </si>
  <si>
    <t>市县机构编制管理奖励专项</t>
  </si>
  <si>
    <t>民族宗教专项</t>
  </si>
  <si>
    <t>引进海外高层次人才专项</t>
  </si>
  <si>
    <t>法律援助专项</t>
  </si>
  <si>
    <t>一般公共服务基建专项</t>
  </si>
  <si>
    <t>兵役征集专项</t>
  </si>
  <si>
    <t>人民防空专项</t>
  </si>
  <si>
    <t>其他国防动员专项</t>
  </si>
  <si>
    <t>监狱和强制隔离戒毒补助专项</t>
  </si>
  <si>
    <t>公安监管服务专项</t>
  </si>
  <si>
    <t>其他公共安全专项</t>
  </si>
  <si>
    <t>学前教育以奖代补专项</t>
  </si>
  <si>
    <t>义务教育均衡发展专项</t>
  </si>
  <si>
    <t>中小学办学条件改善专项</t>
  </si>
  <si>
    <t>城乡义务教育补助经费</t>
  </si>
  <si>
    <t>师资队伍建设专项</t>
  </si>
  <si>
    <t>高中阶段学生资助专项</t>
  </si>
  <si>
    <t>支持高中教育发展专项</t>
  </si>
  <si>
    <t>职教攻坚二期专项</t>
  </si>
  <si>
    <t>现代职业教育质量提升计划专项</t>
  </si>
  <si>
    <t>特殊教育学校补助专项</t>
  </si>
  <si>
    <t>本科高校生均拨款专项</t>
  </si>
  <si>
    <t>本科高校内涵提升专项</t>
  </si>
  <si>
    <t>本科高校综合提升专项</t>
  </si>
  <si>
    <t>本科高校条件建设专项</t>
  </si>
  <si>
    <t>高等教育学生资助专项</t>
  </si>
  <si>
    <t>民办教育发展奖补专项</t>
  </si>
  <si>
    <t>教育发展改革专项</t>
  </si>
  <si>
    <t>科普专项</t>
  </si>
  <si>
    <t>基层科普行动计划专项</t>
  </si>
  <si>
    <t>创新平台专项</t>
  </si>
  <si>
    <t>创新人才专项</t>
  </si>
  <si>
    <t>科技惠民专项</t>
  </si>
  <si>
    <t>现代农业产业技术体系建设专项</t>
  </si>
  <si>
    <t>技术转移引导专项</t>
  </si>
  <si>
    <t>知识产权事业发展专项</t>
  </si>
  <si>
    <t>重大科技专项</t>
  </si>
  <si>
    <t>“扫黄打非”专项</t>
  </si>
  <si>
    <t>公共文化服务体系建设专项</t>
  </si>
  <si>
    <t>政府购买公共文化服务及扶持创作专项</t>
  </si>
  <si>
    <t>“三区”人才支持计划文化专项</t>
  </si>
  <si>
    <t>公共文化服务示范区奖补专项</t>
  </si>
  <si>
    <t>广播电视节目无线覆盖专项</t>
  </si>
  <si>
    <t>博物馆陈展提升专项</t>
  </si>
  <si>
    <t>文物保护专项</t>
  </si>
  <si>
    <t>非物质文化遗产保护专项</t>
  </si>
  <si>
    <t>残疾人疾病救助和康复专项</t>
  </si>
  <si>
    <t>支持残疾人就业专项</t>
  </si>
  <si>
    <t>残疾人基础设施建设补助专项</t>
  </si>
  <si>
    <t>综合社会救助专项</t>
  </si>
  <si>
    <t>流浪乞讨人员救助专项</t>
  </si>
  <si>
    <t>孤儿基本生活保障补助</t>
  </si>
  <si>
    <t>困难职工帮扶专项</t>
  </si>
  <si>
    <t>小额担保贷款财政贴息专项</t>
  </si>
  <si>
    <t>就业专项</t>
  </si>
  <si>
    <t>退役士兵安置专项</t>
  </si>
  <si>
    <t>军队转业干部补助专项</t>
  </si>
  <si>
    <t>军休人员补助专项</t>
  </si>
  <si>
    <t>优抚事业单位补助</t>
  </si>
  <si>
    <t>优抚对象生活补助</t>
  </si>
  <si>
    <t>优抚对象医疗补助</t>
  </si>
  <si>
    <t>民政事务管理专项</t>
  </si>
  <si>
    <t>地名普查补助专项</t>
  </si>
  <si>
    <t>公共卫生专项</t>
  </si>
  <si>
    <t>基本公共卫生服务专项</t>
  </si>
  <si>
    <t>人口与计划生育奖扶专项</t>
  </si>
  <si>
    <t>人口与计划生育事业发展专项</t>
  </si>
  <si>
    <t>基层医疗卫生机构实施基本药物制度专项</t>
  </si>
  <si>
    <t>公立医院综合改革补助专项</t>
  </si>
  <si>
    <t>县级医院临床重点专科建设专项</t>
  </si>
  <si>
    <t>基层医疗机构服务能力提升专项</t>
  </si>
  <si>
    <t>基层医疗人才培养专项</t>
  </si>
  <si>
    <t>中医发展专项</t>
  </si>
  <si>
    <t>食品药品安全监管专项</t>
  </si>
  <si>
    <t>节能专项</t>
  </si>
  <si>
    <t>城镇污水垃圾处理及管网工程专项</t>
  </si>
  <si>
    <t>大气污染防治专项</t>
  </si>
  <si>
    <t>环境监测监察专项</t>
  </si>
  <si>
    <t>国家级自然保护区管理专项</t>
  </si>
  <si>
    <t>天然林保护工程补助专项</t>
  </si>
  <si>
    <t>退耕还林工程专项</t>
  </si>
  <si>
    <t>全省生态文明示范创建补助专项</t>
  </si>
  <si>
    <t>农村环境保护专项</t>
  </si>
  <si>
    <t>农业科技成果转化与技术推广服务补助专项</t>
  </si>
  <si>
    <t>农业生产救灾专项</t>
  </si>
  <si>
    <t>农机具购置补贴专项</t>
  </si>
  <si>
    <t>农林业保险保费补贴专项</t>
  </si>
  <si>
    <t>农业支持保护补贴</t>
  </si>
  <si>
    <t>农民培训补助专项</t>
  </si>
  <si>
    <t>新型农业生产经营主体发展专项</t>
  </si>
  <si>
    <t>动物防疫补助专项</t>
  </si>
  <si>
    <t>生猪规模化养殖场病死猪无害化处理专项</t>
  </si>
  <si>
    <t>粪污治理及病死猪无害化处理长效机制试点建设补助专项</t>
  </si>
  <si>
    <t>农产品质量安全体系建设专项</t>
  </si>
  <si>
    <t>县域金融机构涉农贷款增量奖励专项</t>
  </si>
  <si>
    <t>农村金融机构定向费用补贴专项</t>
  </si>
  <si>
    <t>农业综合开发专项</t>
  </si>
  <si>
    <t>畜牧发展扶持专项</t>
  </si>
  <si>
    <t>农业基础设施建设专项</t>
  </si>
  <si>
    <t>森林资源培育专项</t>
  </si>
  <si>
    <t>森林生态效益补偿基金专项</t>
  </si>
  <si>
    <t>林业发展补助专项</t>
  </si>
  <si>
    <t>防汛抗旱补助专项</t>
  </si>
  <si>
    <t>水土保持补助专项</t>
  </si>
  <si>
    <t>农田水利设施建设补助专项</t>
  </si>
  <si>
    <t>水利社会化服务体系建设专项</t>
  </si>
  <si>
    <t>江河湖库水系综合整治资金</t>
  </si>
  <si>
    <t>大中型水库移民后期扶持基金专项</t>
  </si>
  <si>
    <t>水资源费专项</t>
  </si>
  <si>
    <t>河道堤防整治及重点岁修专项</t>
  </si>
  <si>
    <t>水利工程维修专项</t>
  </si>
  <si>
    <t>山洪灾害防治专项</t>
  </si>
  <si>
    <t>财政扶贫专项</t>
  </si>
  <si>
    <t>农村土地承包经营权确权登记补助专项</t>
  </si>
  <si>
    <t>其他农林水发展专项</t>
  </si>
  <si>
    <t>车辆购置税收入用于公路建设项目专项</t>
  </si>
  <si>
    <t>场站建设补助专项</t>
  </si>
  <si>
    <t>内河航运建设专项</t>
  </si>
  <si>
    <t>干线公路建设养护补助专项</t>
  </si>
  <si>
    <t>农村公路建设养护补助专项</t>
  </si>
  <si>
    <t>全省交通运输执法专项</t>
  </si>
  <si>
    <t>其他交通运输发展专项</t>
  </si>
  <si>
    <t>先进制造业发展专项</t>
  </si>
  <si>
    <t>企业财务信息专项</t>
  </si>
  <si>
    <t>高成长服务业专项引导资金</t>
  </si>
  <si>
    <t>民贸民品贷款贴息专项</t>
  </si>
  <si>
    <t>生猪调出大县奖励专项</t>
  </si>
  <si>
    <t>经贸交流专项</t>
  </si>
  <si>
    <t>金融业发展奖补专项</t>
  </si>
  <si>
    <t>测绘专项</t>
  </si>
  <si>
    <t>城镇保障性安居工程专项</t>
  </si>
  <si>
    <t>农村危房改造补助专项</t>
  </si>
  <si>
    <t>粮食仓库维修改造专项</t>
  </si>
  <si>
    <t>粮食风险基金</t>
  </si>
  <si>
    <t>一般公共服务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</si>
  <si>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</si>
  <si>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</si>
  <si>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</si>
  <si>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</si>
  <si>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</si>
  <si>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</si>
  <si>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资源勘探信息等</t>
  </si>
  <si>
    <t>交通运输</t>
  </si>
  <si>
    <t>金融</t>
  </si>
  <si>
    <t>国土海洋气象等</t>
  </si>
  <si>
    <t>住房保障</t>
  </si>
  <si>
    <t>无线电频率占用费收入</t>
  </si>
  <si>
    <t>水土保持补偿费收入</t>
  </si>
  <si>
    <t>二、中央补助收入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</si>
  <si>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年省对市县政府性基金转移支付预算表</t>
    </r>
  </si>
  <si>
    <t>单位：万元</t>
  </si>
  <si>
    <t>补助市县合计</t>
  </si>
  <si>
    <t>中央对我省转移支付</t>
  </si>
  <si>
    <t>省本级安排转移支付</t>
  </si>
  <si>
    <t>小计</t>
  </si>
  <si>
    <t>补助省级</t>
  </si>
  <si>
    <t>补助市县</t>
  </si>
  <si>
    <t>小型水库移民扶助基金安排的支出</t>
  </si>
  <si>
    <t>大中型水库库区基金安排的支出</t>
  </si>
  <si>
    <t>国有土地使用权出让收入安排的支出</t>
  </si>
  <si>
    <t>新增建设用地土地有偿使用费安排的支出</t>
  </si>
  <si>
    <t>车辆通行费安排的支出</t>
  </si>
  <si>
    <t>散装水泥专项资金安排的支出</t>
  </si>
  <si>
    <t>彩票公益金安排的支出</t>
  </si>
  <si>
    <t>彩票发行销售机构业务费安排的支出</t>
  </si>
  <si>
    <t>国家电影事业发展专项资金安排的支出</t>
  </si>
  <si>
    <t>合     计</t>
  </si>
  <si>
    <t>中央专项转移支付补助支出</t>
  </si>
  <si>
    <t>2016年省级政府性基金收入预算表</t>
  </si>
  <si>
    <t xml:space="preserve"> 公用经费</t>
  </si>
  <si>
    <t xml:space="preserve"> 寄宿生生活费</t>
  </si>
  <si>
    <t xml:space="preserve"> 特岗教师计划</t>
  </si>
  <si>
    <t xml:space="preserve"> 免费教科书</t>
  </si>
  <si>
    <t xml:space="preserve"> 校舍维修改造资金</t>
  </si>
  <si>
    <t>本年支出合计</t>
  </si>
  <si>
    <t>上年滚存结余</t>
  </si>
  <si>
    <t>年末滚存结余</t>
  </si>
  <si>
    <t>2016年省级部门“三公”经费支出预算表</t>
  </si>
  <si>
    <t>因公出国（境）费用</t>
  </si>
  <si>
    <t>公务接待费</t>
  </si>
  <si>
    <t>公务用车费</t>
  </si>
  <si>
    <t>合计</t>
  </si>
  <si>
    <t>2016年省级政府性基金支出预算表</t>
  </si>
  <si>
    <t>单位：万元</t>
  </si>
  <si>
    <t>2016年预算数</t>
  </si>
  <si>
    <t>小计</t>
  </si>
  <si>
    <t>当年收入安排数</t>
  </si>
  <si>
    <t>中央补助安排数</t>
  </si>
  <si>
    <t>上年超收安排数</t>
  </si>
  <si>
    <t>一、省本级支出</t>
  </si>
  <si>
    <t>文化体育与传媒支出</t>
  </si>
  <si>
    <t xml:space="preserve">  国家电影事业发展专项资金安排的支出</t>
  </si>
  <si>
    <t>社会保障和就业支出</t>
  </si>
  <si>
    <t xml:space="preserve">  小型水库移民扶助基金安排的支出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</si>
  <si>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大中型水库移民后期扶持基金支出</t>
    </r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</si>
  <si>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</si>
  <si>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</si>
  <si>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</si>
  <si>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</si>
  <si>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r>
      <t xml:space="preserve"> </t>
    </r>
    <r>
      <rPr>
        <sz val="12"/>
        <rFont val="宋体"/>
        <family val="0"/>
      </rPr>
      <t xml:space="preserve"> 政府住房基金安排的支出</t>
    </r>
  </si>
  <si>
    <t>农林水支出</t>
  </si>
  <si>
    <t xml:space="preserve">  大中型水库库区基金安排的支出</t>
  </si>
  <si>
    <r>
      <t xml:space="preserve"> </t>
    </r>
    <r>
      <rPr>
        <sz val="12"/>
        <rFont val="宋体"/>
        <family val="0"/>
      </rPr>
      <t xml:space="preserve"> 水土保持补偿费安排的支出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</si>
  <si>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国家重大水利工程建设基金安排的支出</t>
    </r>
  </si>
  <si>
    <r>
      <t xml:space="preserve"> </t>
    </r>
    <r>
      <rPr>
        <sz val="12"/>
        <rFont val="宋体"/>
        <family val="0"/>
      </rPr>
      <t xml:space="preserve"> 南水北调工程基金安排的支出</t>
    </r>
  </si>
  <si>
    <t>交通运输支出</t>
  </si>
  <si>
    <t xml:space="preserve">  车辆通行费安排的支出</t>
  </si>
  <si>
    <r>
      <t xml:space="preserve"> </t>
    </r>
    <r>
      <rPr>
        <sz val="12"/>
        <rFont val="宋体"/>
        <family val="0"/>
      </rPr>
      <t xml:space="preserve"> 民航发展基金支出</t>
    </r>
  </si>
  <si>
    <t>资源勘探信息等支出</t>
  </si>
  <si>
    <t xml:space="preserve">  散装水泥专项资金安排的支出</t>
  </si>
  <si>
    <t xml:space="preserve">  新型墙体材料专项基金安排的支出</t>
  </si>
  <si>
    <r>
      <t xml:space="preserve"> </t>
    </r>
    <r>
      <rPr>
        <sz val="12"/>
        <rFont val="宋体"/>
        <family val="0"/>
      </rPr>
      <t xml:space="preserve"> 无线电频率占用费安排的支出</t>
    </r>
  </si>
  <si>
    <t>其他支出</t>
  </si>
  <si>
    <t xml:space="preserve">  彩票公益金安排的支出</t>
  </si>
  <si>
    <t xml:space="preserve">  彩票发行销售机构业务费安排的支出</t>
  </si>
  <si>
    <r>
      <t xml:space="preserve"> </t>
    </r>
    <r>
      <rPr>
        <sz val="12"/>
        <rFont val="宋体"/>
        <family val="0"/>
      </rPr>
      <t xml:space="preserve"> 其他政府性基金安排的支出</t>
    </r>
  </si>
  <si>
    <t>二、补助市县支出</t>
  </si>
  <si>
    <t>三、调出资金</t>
  </si>
  <si>
    <t>四、结转下年</t>
  </si>
  <si>
    <t>合      计</t>
  </si>
  <si>
    <t>三、上年超收</t>
  </si>
  <si>
    <t>2016年省级政府性基金支出预算明细表</t>
  </si>
  <si>
    <t>单位：万元</t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</si>
  <si>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年预算数</t>
    </r>
  </si>
  <si>
    <t>合 计</t>
  </si>
  <si>
    <t>一、文化体育与传媒支出</t>
  </si>
  <si>
    <t>国家电影事业发展专项资金安排的支出</t>
  </si>
  <si>
    <t>二、社会保障和就业支出</t>
  </si>
  <si>
    <t xml:space="preserve">  小型水库移民扶助基金安排的支出</t>
  </si>
  <si>
    <t xml:space="preserve"> 移民补助</t>
  </si>
  <si>
    <t>三、城乡社区支出</t>
  </si>
  <si>
    <t xml:space="preserve">  国有土地使用权出让收入安排的支出</t>
  </si>
  <si>
    <t>城市建设支出</t>
  </si>
  <si>
    <t>其他国有土地使用权出让收入安排的支出</t>
  </si>
  <si>
    <t>基本农田建设和保护支出</t>
  </si>
  <si>
    <t>土地整理支出</t>
  </si>
  <si>
    <t>其他新增建设用地土地有偿使用费安排的支出</t>
  </si>
  <si>
    <t>四、农林水支出</t>
  </si>
  <si>
    <t xml:space="preserve">  大中型水库库区基金安排的支出</t>
  </si>
  <si>
    <t>基础设施建设和经济发展</t>
  </si>
  <si>
    <t>解决移民遗留问题</t>
  </si>
  <si>
    <t>其他大中型水库库区基金支出</t>
  </si>
  <si>
    <t>五、交通运输支出</t>
  </si>
  <si>
    <t xml:space="preserve">  车辆通行费安排的支出</t>
  </si>
  <si>
    <t>公路还贷</t>
  </si>
  <si>
    <t>其他车辆通行费安排的支出</t>
  </si>
  <si>
    <t xml:space="preserve">  民航发展专项基金支出</t>
  </si>
  <si>
    <t>航线和机场补贴</t>
  </si>
  <si>
    <t>六、资源勘探信息等支出</t>
  </si>
  <si>
    <t xml:space="preserve">  散装水泥专项资金安排的支出</t>
  </si>
  <si>
    <t>宣传</t>
  </si>
  <si>
    <t>其他散装水泥专项资金支出</t>
  </si>
  <si>
    <t xml:space="preserve">  新型墙体材料专项基金安排的支出</t>
  </si>
  <si>
    <t>技改贴息和补助</t>
  </si>
  <si>
    <t>技术研发和推广</t>
  </si>
  <si>
    <t>示范项目补贴</t>
  </si>
  <si>
    <t>其他新型墙体材料专项基金支出</t>
  </si>
  <si>
    <t>七、其他支出</t>
  </si>
  <si>
    <t xml:space="preserve">  彩票公益金安排的支出</t>
  </si>
  <si>
    <t>用于社会福利的彩票公益金支出</t>
  </si>
  <si>
    <t>用于体育事业的彩票公益金支出</t>
  </si>
  <si>
    <t>用于红十字事业的彩票公益金支出</t>
  </si>
  <si>
    <t>用于残疾人事业的彩票公益金支出</t>
  </si>
  <si>
    <t>用于其他社会公益事业的彩票公益金支出</t>
  </si>
  <si>
    <t xml:space="preserve">  彩票发行销售机构业务费安排的支出</t>
  </si>
  <si>
    <t>福利彩票发行机构的业务费支出</t>
  </si>
  <si>
    <t>重要宣传文化专项</t>
  </si>
  <si>
    <t>其他文化体育与传媒专项</t>
  </si>
  <si>
    <t>其他金融发展专项</t>
  </si>
  <si>
    <t>招商引资专项</t>
  </si>
  <si>
    <t>商业模式创新专项</t>
  </si>
  <si>
    <t>二、上级补助收入</t>
  </si>
  <si>
    <t>项    目</t>
  </si>
  <si>
    <t>本年收入合计</t>
  </si>
  <si>
    <t>上年超收</t>
  </si>
  <si>
    <t>县级基本财力保障机制奖补资金</t>
  </si>
  <si>
    <t>2016年省级一般公共预算基本支出预算表（按经济分类）</t>
  </si>
  <si>
    <t>国有资源（资产）有偿使用收入</t>
  </si>
  <si>
    <t>说明：表八2016年预算数中教育等科目支出仅指财政拨款安排的支出，本表支出数包括财政拨款、行政事业性收费、专项收入、国有资源（资产）有偿使用收入等安排的支出。</t>
  </si>
  <si>
    <t>其中：公务用车运行维护费</t>
  </si>
  <si>
    <t xml:space="preserve">      公务车购置费</t>
  </si>
  <si>
    <t>均衡性转移支付</t>
  </si>
  <si>
    <t>资源枯竭型城市转移支付</t>
  </si>
  <si>
    <t>成品油价格和税费改革转移支付</t>
  </si>
  <si>
    <t>国家电影事业发展专项资金收入</t>
  </si>
  <si>
    <t xml:space="preserve">  新增建设用地土地有偿使用费安排的支出</t>
  </si>
  <si>
    <t>企业职工基本养老保险基金收入</t>
  </si>
  <si>
    <t>失业保险基金收入</t>
  </si>
  <si>
    <t>城镇职工基本医疗保险基金收入</t>
  </si>
  <si>
    <t>工伤保险基金收入</t>
  </si>
  <si>
    <t>生育保险基金收入</t>
  </si>
  <si>
    <t>企业职工基本养老保险基金支出</t>
  </si>
  <si>
    <t>失业保险基金支出</t>
  </si>
  <si>
    <t>城镇职工基本医疗保险基金支出</t>
  </si>
  <si>
    <t>工伤保险基金支出</t>
  </si>
  <si>
    <t>生育保险基金支出</t>
  </si>
  <si>
    <r>
      <t xml:space="preserve"> </t>
    </r>
    <r>
      <rPr>
        <sz val="12"/>
        <rFont val="宋体"/>
        <family val="0"/>
      </rPr>
      <t>养老保险补助</t>
    </r>
  </si>
  <si>
    <t xml:space="preserve">  基本养老保险费收入</t>
  </si>
  <si>
    <t xml:space="preserve">  投资收益</t>
  </si>
  <si>
    <t xml:space="preserve">  财政补贴收入</t>
  </si>
  <si>
    <t xml:space="preserve">  其他收入</t>
  </si>
  <si>
    <t xml:space="preserve">  转移收入</t>
  </si>
  <si>
    <t xml:space="preserve">  失业保险费收入</t>
  </si>
  <si>
    <t xml:space="preserve">  利息收入</t>
  </si>
  <si>
    <t xml:space="preserve">  下级上解收入</t>
  </si>
  <si>
    <t xml:space="preserve">  基本医疗保险费收入</t>
  </si>
  <si>
    <t xml:space="preserve">  工伤保险费收入</t>
  </si>
  <si>
    <t xml:space="preserve">  生育保险费收入</t>
  </si>
  <si>
    <t>　　 其中：医疗待遇支出</t>
  </si>
  <si>
    <t xml:space="preserve">  基本养老金支出</t>
  </si>
  <si>
    <t xml:space="preserve">  丧葬抚恤补助支出</t>
  </si>
  <si>
    <t xml:space="preserve">  转移支出</t>
  </si>
  <si>
    <t xml:space="preserve">  失业保险金支出</t>
  </si>
  <si>
    <t xml:space="preserve">  医疗补助金支出</t>
  </si>
  <si>
    <t xml:space="preserve">  稳定岗位补贴支出</t>
  </si>
  <si>
    <t xml:space="preserve">  补助下级支出</t>
  </si>
  <si>
    <t xml:space="preserve">  基本医疗保险待遇支出</t>
  </si>
  <si>
    <t xml:space="preserve">  工伤保险待遇支出</t>
  </si>
  <si>
    <t xml:space="preserve">  劳动能力鉴定支出</t>
  </si>
  <si>
    <t xml:space="preserve">  生育医疗费用支出</t>
  </si>
  <si>
    <t xml:space="preserve">  生育津贴支出</t>
  </si>
  <si>
    <t xml:space="preserve">    住院支出</t>
  </si>
  <si>
    <t>　  门诊支出</t>
  </si>
  <si>
    <t>资助城市影院</t>
  </si>
  <si>
    <t>调出资金</t>
  </si>
  <si>
    <t>利润收入</t>
  </si>
  <si>
    <t>股利、股息收入</t>
  </si>
  <si>
    <t>解决历史遗留问题及改革成本支出</t>
  </si>
  <si>
    <t>国有企业资本金注入</t>
  </si>
  <si>
    <t>其他国有资本经营预算支出</t>
  </si>
  <si>
    <t>2016年省对市县税收返还和转移支付预算表</t>
  </si>
  <si>
    <t>（四）国有资源（资产）有偿使用收入等安排的支出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</si>
  <si>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</si>
  <si>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</si>
  <si>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</si>
  <si>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</si>
  <si>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</si>
  <si>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</si>
  <si>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</si>
  <si>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</si>
  <si>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</si>
  <si>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</si>
  <si>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</si>
  <si>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</si>
  <si>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</si>
  <si>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</si>
  <si>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</si>
  <si>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</si>
  <si>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</si>
  <si>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</si>
  <si>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汝州市</t>
  </si>
  <si>
    <t>滑县</t>
  </si>
  <si>
    <t>长垣县</t>
  </si>
  <si>
    <t>市  县</t>
  </si>
  <si>
    <t>合计</t>
  </si>
  <si>
    <r>
      <t xml:space="preserve"> </t>
    </r>
    <r>
      <rPr>
        <sz val="12"/>
        <rFont val="宋体"/>
        <family val="0"/>
      </rPr>
      <t xml:space="preserve"> 其中：中牟县</t>
    </r>
  </si>
  <si>
    <r>
      <t xml:space="preserve"> </t>
    </r>
    <r>
      <rPr>
        <sz val="12"/>
        <rFont val="宋体"/>
        <family val="0"/>
      </rPr>
      <t xml:space="preserve"> 其中：宜阳县</t>
    </r>
  </si>
  <si>
    <r>
      <t xml:space="preserve"> </t>
    </r>
    <r>
      <rPr>
        <sz val="12"/>
        <rFont val="宋体"/>
        <family val="0"/>
      </rPr>
      <t xml:space="preserve"> 其中：郏县</t>
    </r>
  </si>
  <si>
    <r>
      <t xml:space="preserve"> </t>
    </r>
    <r>
      <rPr>
        <sz val="12"/>
        <rFont val="宋体"/>
        <family val="0"/>
      </rPr>
      <t xml:space="preserve"> 其中：封丘县</t>
    </r>
  </si>
  <si>
    <r>
      <t xml:space="preserve"> </t>
    </r>
    <r>
      <rPr>
        <sz val="12"/>
        <rFont val="宋体"/>
        <family val="0"/>
      </rPr>
      <t xml:space="preserve"> 其中：温县</t>
    </r>
  </si>
  <si>
    <r>
      <t xml:space="preserve"> </t>
    </r>
    <r>
      <rPr>
        <sz val="12"/>
        <rFont val="宋体"/>
        <family val="0"/>
      </rPr>
      <t xml:space="preserve"> 其中：范县</t>
    </r>
  </si>
  <si>
    <r>
      <t xml:space="preserve"> </t>
    </r>
    <r>
      <rPr>
        <sz val="12"/>
        <rFont val="宋体"/>
        <family val="0"/>
      </rPr>
      <t xml:space="preserve"> 其中：鄢陵县</t>
    </r>
  </si>
  <si>
    <r>
      <t xml:space="preserve"> </t>
    </r>
    <r>
      <rPr>
        <sz val="12"/>
        <rFont val="宋体"/>
        <family val="0"/>
      </rPr>
      <t xml:space="preserve"> 其中：卢氏县</t>
    </r>
  </si>
  <si>
    <r>
      <t xml:space="preserve"> </t>
    </r>
    <r>
      <rPr>
        <sz val="12"/>
        <rFont val="宋体"/>
        <family val="0"/>
      </rPr>
      <t xml:space="preserve"> 其中：唐河县</t>
    </r>
  </si>
  <si>
    <r>
      <t xml:space="preserve"> </t>
    </r>
    <r>
      <rPr>
        <sz val="12"/>
        <rFont val="宋体"/>
        <family val="0"/>
      </rPr>
      <t xml:space="preserve"> 其中：夏邑县</t>
    </r>
  </si>
  <si>
    <r>
      <t xml:space="preserve"> </t>
    </r>
    <r>
      <rPr>
        <sz val="12"/>
        <rFont val="宋体"/>
        <family val="0"/>
      </rPr>
      <t xml:space="preserve"> 其中：潢川县</t>
    </r>
  </si>
  <si>
    <r>
      <t xml:space="preserve"> </t>
    </r>
    <r>
      <rPr>
        <sz val="12"/>
        <rFont val="宋体"/>
        <family val="0"/>
      </rPr>
      <t xml:space="preserve"> 其中：郸城县</t>
    </r>
  </si>
  <si>
    <r>
      <t xml:space="preserve"> </t>
    </r>
    <r>
      <rPr>
        <sz val="12"/>
        <rFont val="宋体"/>
        <family val="0"/>
      </rPr>
      <t xml:space="preserve">       项城市</t>
    </r>
  </si>
  <si>
    <r>
      <t xml:space="preserve"> </t>
    </r>
    <r>
      <rPr>
        <sz val="12"/>
        <rFont val="宋体"/>
        <family val="0"/>
      </rPr>
      <t xml:space="preserve"> 其中：正阳县</t>
    </r>
  </si>
  <si>
    <t>巩义市</t>
  </si>
  <si>
    <t>兰考县</t>
  </si>
  <si>
    <t>邓州市</t>
  </si>
  <si>
    <t>永城市</t>
  </si>
  <si>
    <t>固始县</t>
  </si>
  <si>
    <t>鹿邑县</t>
  </si>
  <si>
    <t>新蔡县</t>
  </si>
  <si>
    <t>2016年省对市县税收返还和转移支付预算汇总表</t>
  </si>
  <si>
    <r>
      <t>说明：</t>
    </r>
    <r>
      <rPr>
        <sz val="12"/>
        <rFont val="宋体"/>
        <family val="0"/>
      </rPr>
      <t>2016</t>
    </r>
    <r>
      <rPr>
        <sz val="12"/>
        <rFont val="宋体"/>
        <family val="0"/>
      </rPr>
      <t>年省对市县税收返还和转移支付预算暂未全部落实到市县，主要是部分作为分配依据的</t>
    </r>
    <r>
      <rPr>
        <sz val="12"/>
        <rFont val="宋体"/>
        <family val="0"/>
      </rPr>
      <t>数据暂未出台，以及一些项目涉及政策调整完善。</t>
    </r>
  </si>
  <si>
    <r>
      <t xml:space="preserve">说明：中央补助均衡性转移支付、县级基本财力保障机制奖补资金，我省统筹后统一通过均衡性转移支付安 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>排下达。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</si>
</sst>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"/>
    <numFmt numFmtId="186" formatCode="_ * #,##0_ ;_ * \-#,##0_ ;_ * &quot;-&quot;??_ ;_ @_ 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#,##0;\-#,##0;&quot;-&quot;"/>
    <numFmt numFmtId="190" formatCode="\$#,##0.00;\(\$#,##0.00\)"/>
    <numFmt numFmtId="191" formatCode="\$#,##0;\(\$#,##0\)"/>
    <numFmt numFmtId="192" formatCode="#,##0;\(#,##0\)"/>
    <numFmt numFmtId="193" formatCode="0_ "/>
    <numFmt numFmtId="194" formatCode="0.0_);[Red]\(0.0\)"/>
    <numFmt numFmtId="195" formatCode="0_);[Red]\(0\)"/>
    <numFmt numFmtId="196" formatCode="yyyy&quot;年&quot;m&quot;月&quot;d&quot;日&quot;;@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_-* #,##0.00&quot;$&quot;_-;\-* #,##0.00&quot;$&quot;_-;_-* &quot;-&quot;??&quot;$&quot;_-;_-@_-"/>
    <numFmt numFmtId="201" formatCode="0;_琀"/>
    <numFmt numFmtId="202" formatCode="0_ ;[Red]\-0\ "/>
    <numFmt numFmtId="203" formatCode="#,##0_);[Red]\(#,##0\)"/>
    <numFmt numFmtId="204" formatCode="#,##0_ "/>
    <numFmt numFmtId="205" formatCode="0.0%"/>
    <numFmt numFmtId="206" formatCode="0.00_ "/>
    <numFmt numFmtId="207" formatCode="#,##0.0_ "/>
    <numFmt numFmtId="208" formatCode="#,##0.00_);[Red]\(#,##0.00\)"/>
    <numFmt numFmtId="209" formatCode="#,##0.00_ "/>
    <numFmt numFmtId="210" formatCode="#,##0.0_);[Red]\(#,##0.0\)"/>
    <numFmt numFmtId="211" formatCode="0.0000_);[Red]\(0.0000\)"/>
    <numFmt numFmtId="212" formatCode="0.0_ ;[Red]\-0.0\ "/>
    <numFmt numFmtId="213" formatCode="_ * #,##0.0_ ;_ * \-#,##0.0_ ;_ * &quot;-&quot;??_ ;_ @_ "/>
    <numFmt numFmtId="214" formatCode="0.00_);[Red]\(0.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yyyy\-m\-d"/>
    <numFmt numFmtId="220" formatCode="yyyy\-m\-d\ h:mm:ss"/>
    <numFmt numFmtId="221" formatCode="0.0000_ "/>
    <numFmt numFmtId="222" formatCode="0.000_ "/>
  </numFmts>
  <fonts count="6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name val="官帕眉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1"/>
      <name val="宋体"/>
      <family val="0"/>
    </font>
    <font>
      <sz val="14"/>
      <name val="方正小标宋简体"/>
      <family val="4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宋体"/>
      <family val="0"/>
    </font>
    <font>
      <b/>
      <sz val="9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189" fontId="7" fillId="0" borderId="0" applyFill="0" applyBorder="0" applyAlignment="0">
      <protection/>
    </xf>
    <xf numFmtId="41" fontId="8" fillId="0" borderId="0" applyFont="0" applyFill="0" applyBorder="0" applyAlignment="0" applyProtection="0"/>
    <xf numFmtId="192" fontId="9" fillId="0" borderId="0">
      <alignment/>
      <protection/>
    </xf>
    <xf numFmtId="43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90" fontId="9" fillId="0" borderId="0">
      <alignment/>
      <protection/>
    </xf>
    <xf numFmtId="0" fontId="10" fillId="0" borderId="0" applyProtection="0">
      <alignment/>
    </xf>
    <xf numFmtId="191" fontId="9" fillId="0" borderId="0">
      <alignment/>
      <protection/>
    </xf>
    <xf numFmtId="2" fontId="10" fillId="0" borderId="0" applyProtection="0">
      <alignment/>
    </xf>
    <xf numFmtId="38" fontId="43" fillId="28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Protection="0">
      <alignment/>
    </xf>
    <xf numFmtId="0" fontId="11" fillId="0" borderId="0" applyProtection="0">
      <alignment/>
    </xf>
    <xf numFmtId="10" fontId="43" fillId="29" borderId="3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10" fontId="8" fillId="0" borderId="0" applyFont="0" applyFill="0" applyBorder="0" applyAlignment="0" applyProtection="0"/>
    <xf numFmtId="1" fontId="8" fillId="0" borderId="0">
      <alignment/>
      <protection/>
    </xf>
    <xf numFmtId="0" fontId="10" fillId="0" borderId="4" applyProtection="0">
      <alignment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6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46" fillId="3" borderId="0" applyNumberFormat="0" applyBorder="0" applyAlignment="0" applyProtection="0"/>
    <xf numFmtId="0" fontId="29" fillId="30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6" fillId="3" borderId="0" applyNumberFormat="0" applyBorder="0" applyAlignment="0" applyProtection="0"/>
    <xf numFmtId="0" fontId="28" fillId="3" borderId="0" applyNumberFormat="0" applyBorder="0" applyAlignment="0" applyProtection="0"/>
    <xf numFmtId="0" fontId="46" fillId="3" borderId="0" applyNumberFormat="0" applyBorder="0" applyAlignment="0" applyProtection="0"/>
    <xf numFmtId="0" fontId="29" fillId="30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9" fillId="30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0" fillId="4" borderId="0" applyNumberFormat="0" applyBorder="0" applyAlignment="0" applyProtection="0"/>
    <xf numFmtId="0" fontId="47" fillId="4" borderId="0" applyNumberFormat="0" applyBorder="0" applyAlignment="0" applyProtection="0"/>
    <xf numFmtId="0" fontId="31" fillId="2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7" fillId="4" borderId="0" applyNumberFormat="0" applyBorder="0" applyAlignment="0" applyProtection="0"/>
    <xf numFmtId="0" fontId="30" fillId="4" borderId="0" applyNumberFormat="0" applyBorder="0" applyAlignment="0" applyProtection="0"/>
    <xf numFmtId="0" fontId="47" fillId="4" borderId="0" applyNumberFormat="0" applyBorder="0" applyAlignment="0" applyProtection="0"/>
    <xf numFmtId="0" fontId="31" fillId="2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31" fillId="2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3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196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9" applyNumberFormat="0" applyAlignment="0" applyProtection="0"/>
    <xf numFmtId="0" fontId="34" fillId="31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28" borderId="12" applyNumberFormat="0" applyAlignment="0" applyProtection="0"/>
    <xf numFmtId="0" fontId="41" fillId="7" borderId="9" applyNumberFormat="0" applyAlignment="0" applyProtection="0"/>
    <xf numFmtId="1" fontId="17" fillId="0" borderId="3">
      <alignment vertical="center"/>
      <protection locked="0"/>
    </xf>
    <xf numFmtId="0" fontId="5" fillId="0" borderId="0">
      <alignment/>
      <protection/>
    </xf>
    <xf numFmtId="185" fontId="17" fillId="0" borderId="3">
      <alignment vertical="center"/>
      <protection locked="0"/>
    </xf>
    <xf numFmtId="0" fontId="8" fillId="0" borderId="0">
      <alignment/>
      <protection/>
    </xf>
    <xf numFmtId="0" fontId="57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/>
      <protection/>
    </xf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149" applyFill="1">
      <alignment vertical="center"/>
      <protection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42" fillId="0" borderId="0" xfId="149" applyFont="1" applyFill="1">
      <alignment vertical="center"/>
      <protection/>
    </xf>
    <xf numFmtId="184" fontId="0" fillId="0" borderId="3" xfId="0" applyNumberFormat="1" applyFont="1" applyFill="1" applyBorder="1" applyAlignment="1">
      <alignment horizontal="right" vertical="center"/>
    </xf>
    <xf numFmtId="49" fontId="19" fillId="0" borderId="3" xfId="134" applyNumberFormat="1" applyFont="1" applyFill="1" applyBorder="1" applyAlignment="1" applyProtection="1">
      <alignment horizontal="left" vertical="center" wrapText="1"/>
      <protection/>
    </xf>
    <xf numFmtId="184" fontId="19" fillId="0" borderId="3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" fontId="17" fillId="0" borderId="0" xfId="0" applyNumberFormat="1" applyFont="1" applyFill="1" applyAlignment="1">
      <alignment horizontal="right" vertical="center"/>
    </xf>
    <xf numFmtId="3" fontId="19" fillId="0" borderId="3" xfId="161" applyNumberFormat="1" applyFont="1" applyFill="1" applyBorder="1" applyAlignment="1" applyProtection="1">
      <alignment horizontal="left" vertical="center"/>
      <protection/>
    </xf>
    <xf numFmtId="3" fontId="0" fillId="0" borderId="3" xfId="161" applyNumberFormat="1" applyFont="1" applyFill="1" applyBorder="1" applyAlignment="1" applyProtection="1">
      <alignment horizontal="left" vertical="center" indent="1"/>
      <protection/>
    </xf>
    <xf numFmtId="0" fontId="0" fillId="0" borderId="0" xfId="137" applyFont="1">
      <alignment/>
      <protection/>
    </xf>
    <xf numFmtId="0" fontId="0" fillId="0" borderId="0" xfId="137" applyFont="1" applyAlignment="1">
      <alignment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 indent="1"/>
      <protection/>
    </xf>
    <xf numFmtId="49" fontId="19" fillId="0" borderId="3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horizontal="center" vertical="center"/>
    </xf>
    <xf numFmtId="195" fontId="5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right" vertical="center"/>
    </xf>
    <xf numFmtId="204" fontId="0" fillId="0" borderId="3" xfId="0" applyNumberFormat="1" applyFont="1" applyFill="1" applyBorder="1" applyAlignment="1">
      <alignment vertical="center"/>
    </xf>
    <xf numFmtId="203" fontId="0" fillId="0" borderId="3" xfId="0" applyNumberFormat="1" applyFont="1" applyFill="1" applyBorder="1" applyAlignment="1">
      <alignment vertical="center"/>
    </xf>
    <xf numFmtId="3" fontId="19" fillId="0" borderId="3" xfId="161" applyNumberFormat="1" applyFont="1" applyFill="1" applyBorder="1" applyAlignment="1" applyProtection="1">
      <alignment vertical="center"/>
      <protection/>
    </xf>
    <xf numFmtId="204" fontId="0" fillId="0" borderId="3" xfId="0" applyNumberFormat="1" applyFont="1" applyFill="1" applyBorder="1" applyAlignment="1">
      <alignment horizontal="right" vertical="center"/>
    </xf>
    <xf numFmtId="204" fontId="0" fillId="0" borderId="3" xfId="131" applyNumberFormat="1" applyFont="1" applyFill="1" applyBorder="1">
      <alignment vertical="center"/>
      <protection/>
    </xf>
    <xf numFmtId="0" fontId="19" fillId="0" borderId="0" xfId="154" applyFont="1">
      <alignment vertical="center"/>
      <protection/>
    </xf>
    <xf numFmtId="0" fontId="0" fillId="0" borderId="0" xfId="154">
      <alignment vertical="center"/>
      <protection/>
    </xf>
    <xf numFmtId="195" fontId="0" fillId="0" borderId="0" xfId="154" applyNumberFormat="1" applyFill="1">
      <alignment vertical="center"/>
      <protection/>
    </xf>
    <xf numFmtId="0" fontId="19" fillId="0" borderId="3" xfId="154" applyFont="1" applyBorder="1">
      <alignment vertical="center"/>
      <protection/>
    </xf>
    <xf numFmtId="204" fontId="19" fillId="0" borderId="3" xfId="154" applyNumberFormat="1" applyFont="1" applyBorder="1" applyAlignment="1">
      <alignment vertical="center"/>
      <protection/>
    </xf>
    <xf numFmtId="204" fontId="19" fillId="0" borderId="3" xfId="154" applyNumberFormat="1" applyFont="1" applyFill="1" applyBorder="1" applyAlignment="1">
      <alignment vertical="center"/>
      <protection/>
    </xf>
    <xf numFmtId="0" fontId="0" fillId="0" borderId="3" xfId="154" applyFont="1" applyBorder="1" applyAlignment="1">
      <alignment horizontal="left" vertical="center" indent="1"/>
      <protection/>
    </xf>
    <xf numFmtId="204" fontId="0" fillId="0" borderId="3" xfId="154" applyNumberFormat="1" applyFont="1" applyBorder="1" applyAlignment="1">
      <alignment vertical="center"/>
      <protection/>
    </xf>
    <xf numFmtId="203" fontId="0" fillId="0" borderId="3" xfId="154" applyNumberFormat="1" applyFont="1" applyFill="1" applyBorder="1" applyAlignment="1">
      <alignment vertical="center"/>
      <protection/>
    </xf>
    <xf numFmtId="0" fontId="0" fillId="0" borderId="0" xfId="154" applyFont="1">
      <alignment vertical="center"/>
      <protection/>
    </xf>
    <xf numFmtId="0" fontId="0" fillId="0" borderId="3" xfId="154" applyFont="1" applyBorder="1" applyAlignment="1">
      <alignment horizontal="left" vertical="center" wrapText="1" indent="1"/>
      <protection/>
    </xf>
    <xf numFmtId="203" fontId="19" fillId="0" borderId="3" xfId="154" applyNumberFormat="1" applyFont="1" applyFill="1" applyBorder="1" applyAlignment="1">
      <alignment vertical="center"/>
      <protection/>
    </xf>
    <xf numFmtId="204" fontId="0" fillId="0" borderId="0" xfId="154" applyNumberFormat="1">
      <alignment vertical="center"/>
      <protection/>
    </xf>
    <xf numFmtId="1" fontId="17" fillId="0" borderId="0" xfId="0" applyNumberFormat="1" applyFont="1" applyAlignment="1">
      <alignment horizontal="right" vertical="center"/>
    </xf>
    <xf numFmtId="49" fontId="0" fillId="0" borderId="3" xfId="134" applyNumberFormat="1" applyFont="1" applyFill="1" applyBorder="1" applyAlignment="1" applyProtection="1">
      <alignment horizontal="left" vertical="center" wrapText="1"/>
      <protection/>
    </xf>
    <xf numFmtId="0" fontId="0" fillId="0" borderId="0" xfId="134" applyFont="1" applyFill="1">
      <alignment vertical="center"/>
      <protection/>
    </xf>
    <xf numFmtId="0" fontId="53" fillId="0" borderId="0" xfId="134" applyFont="1" applyFill="1">
      <alignment vertical="center"/>
      <protection/>
    </xf>
    <xf numFmtId="0" fontId="19" fillId="0" borderId="0" xfId="134" applyFont="1" applyFill="1">
      <alignment vertical="center"/>
      <protection/>
    </xf>
    <xf numFmtId="3" fontId="0" fillId="0" borderId="0" xfId="149" applyNumberFormat="1" applyFill="1">
      <alignment vertical="center"/>
      <protection/>
    </xf>
    <xf numFmtId="184" fontId="19" fillId="0" borderId="3" xfId="154" applyNumberFormat="1" applyFont="1" applyFill="1" applyBorder="1" applyAlignment="1">
      <alignment vertical="center"/>
      <protection/>
    </xf>
    <xf numFmtId="184" fontId="0" fillId="0" borderId="3" xfId="154" applyNumberFormat="1" applyFont="1" applyFill="1" applyBorder="1" applyAlignment="1">
      <alignment vertical="center"/>
      <protection/>
    </xf>
    <xf numFmtId="0" fontId="0" fillId="0" borderId="3" xfId="154" applyFont="1" applyBorder="1" applyAlignment="1">
      <alignment vertical="center"/>
      <protection/>
    </xf>
    <xf numFmtId="0" fontId="0" fillId="0" borderId="0" xfId="151" applyFill="1">
      <alignment/>
      <protection/>
    </xf>
    <xf numFmtId="0" fontId="0" fillId="0" borderId="0" xfId="151" applyFont="1" applyFill="1">
      <alignment/>
      <protection/>
    </xf>
    <xf numFmtId="0" fontId="0" fillId="0" borderId="14" xfId="151" applyFont="1" applyFill="1" applyBorder="1" applyAlignment="1">
      <alignment horizontal="right" vertical="center"/>
      <protection/>
    </xf>
    <xf numFmtId="0" fontId="19" fillId="0" borderId="3" xfId="151" applyFont="1" applyFill="1" applyBorder="1" applyAlignment="1">
      <alignment horizontal="center" vertical="center" wrapText="1"/>
      <protection/>
    </xf>
    <xf numFmtId="0" fontId="0" fillId="0" borderId="3" xfId="151" applyFont="1" applyFill="1" applyBorder="1" applyAlignment="1">
      <alignment vertical="center" wrapText="1"/>
      <protection/>
    </xf>
    <xf numFmtId="0" fontId="19" fillId="0" borderId="0" xfId="151" applyFont="1" applyFill="1">
      <alignment/>
      <protection/>
    </xf>
    <xf numFmtId="0" fontId="19" fillId="0" borderId="3" xfId="155" applyFont="1" applyBorder="1" applyAlignment="1">
      <alignment horizontal="center" vertical="center"/>
      <protection/>
    </xf>
    <xf numFmtId="0" fontId="19" fillId="0" borderId="0" xfId="155" applyFont="1">
      <alignment vertical="center"/>
      <protection/>
    </xf>
    <xf numFmtId="0" fontId="0" fillId="0" borderId="0" xfId="155">
      <alignment vertical="center"/>
      <protection/>
    </xf>
    <xf numFmtId="195" fontId="0" fillId="0" borderId="0" xfId="155" applyNumberFormat="1">
      <alignment vertical="center"/>
      <protection/>
    </xf>
    <xf numFmtId="0" fontId="51" fillId="0" borderId="0" xfId="155" applyFont="1" applyAlignment="1">
      <alignment horizontal="center" vertical="center"/>
      <protection/>
    </xf>
    <xf numFmtId="204" fontId="0" fillId="0" borderId="0" xfId="155" applyNumberFormat="1">
      <alignment vertical="center"/>
      <protection/>
    </xf>
    <xf numFmtId="0" fontId="19" fillId="0" borderId="3" xfId="155" applyFont="1" applyBorder="1" applyAlignment="1">
      <alignment horizontal="left" vertical="center"/>
      <protection/>
    </xf>
    <xf numFmtId="204" fontId="19" fillId="0" borderId="3" xfId="155" applyNumberFormat="1" applyFont="1" applyBorder="1" applyAlignment="1">
      <alignment vertical="center" wrapText="1"/>
      <protection/>
    </xf>
    <xf numFmtId="0" fontId="0" fillId="0" borderId="3" xfId="155" applyFont="1" applyBorder="1" applyAlignment="1">
      <alignment horizontal="left" vertical="center"/>
      <protection/>
    </xf>
    <xf numFmtId="204" fontId="0" fillId="0" borderId="3" xfId="155" applyNumberFormat="1" applyFont="1" applyFill="1" applyBorder="1" applyAlignment="1">
      <alignment vertical="center" wrapText="1"/>
      <protection/>
    </xf>
    <xf numFmtId="203" fontId="0" fillId="0" borderId="3" xfId="155" applyNumberFormat="1" applyFont="1" applyFill="1" applyBorder="1" applyAlignment="1">
      <alignment vertical="center" wrapText="1"/>
      <protection/>
    </xf>
    <xf numFmtId="0" fontId="0" fillId="0" borderId="0" xfId="155" applyFont="1">
      <alignment vertical="center"/>
      <protection/>
    </xf>
    <xf numFmtId="0" fontId="0" fillId="0" borderId="3" xfId="155" applyFont="1" applyBorder="1" applyAlignment="1">
      <alignment horizontal="left" vertical="center" indent="1"/>
      <protection/>
    </xf>
    <xf numFmtId="204" fontId="0" fillId="0" borderId="3" xfId="155" applyNumberFormat="1" applyFont="1" applyFill="1" applyBorder="1" applyAlignment="1">
      <alignment vertical="center"/>
      <protection/>
    </xf>
    <xf numFmtId="203" fontId="0" fillId="0" borderId="3" xfId="155" applyNumberFormat="1" applyFont="1" applyFill="1" applyBorder="1" applyAlignment="1">
      <alignment vertical="center"/>
      <protection/>
    </xf>
    <xf numFmtId="0" fontId="0" fillId="0" borderId="3" xfId="155" applyFont="1" applyBorder="1" applyAlignment="1">
      <alignment vertical="center"/>
      <protection/>
    </xf>
    <xf numFmtId="0" fontId="19" fillId="0" borderId="3" xfId="155" applyFont="1" applyBorder="1" applyAlignment="1">
      <alignment vertical="center"/>
      <protection/>
    </xf>
    <xf numFmtId="204" fontId="19" fillId="0" borderId="0" xfId="155" applyNumberFormat="1" applyFont="1">
      <alignment vertical="center"/>
      <protection/>
    </xf>
    <xf numFmtId="206" fontId="19" fillId="0" borderId="0" xfId="155" applyNumberFormat="1" applyFont="1">
      <alignment vertical="center"/>
      <protection/>
    </xf>
    <xf numFmtId="9" fontId="19" fillId="0" borderId="0" xfId="155" applyNumberFormat="1" applyFont="1">
      <alignment vertical="center"/>
      <protection/>
    </xf>
    <xf numFmtId="203" fontId="0" fillId="0" borderId="0" xfId="155" applyNumberFormat="1">
      <alignment vertical="center"/>
      <protection/>
    </xf>
    <xf numFmtId="0" fontId="0" fillId="0" borderId="3" xfId="155" applyFont="1" applyFill="1" applyBorder="1" applyAlignment="1">
      <alignment horizontal="left" vertical="center" indent="1"/>
      <protection/>
    </xf>
    <xf numFmtId="0" fontId="0" fillId="0" borderId="3" xfId="155" applyFont="1" applyBorder="1" applyAlignment="1">
      <alignment vertical="center" wrapText="1"/>
      <protection/>
    </xf>
    <xf numFmtId="204" fontId="19" fillId="0" borderId="3" xfId="155" applyNumberFormat="1" applyFont="1" applyFill="1" applyBorder="1" applyAlignment="1">
      <alignment vertical="center"/>
      <protection/>
    </xf>
    <xf numFmtId="203" fontId="19" fillId="0" borderId="3" xfId="155" applyNumberFormat="1" applyFont="1" applyFill="1" applyBorder="1" applyAlignment="1">
      <alignment vertical="center"/>
      <protection/>
    </xf>
    <xf numFmtId="204" fontId="0" fillId="0" borderId="3" xfId="155" applyNumberFormat="1" applyFill="1" applyBorder="1" applyAlignment="1">
      <alignment vertical="center"/>
      <protection/>
    </xf>
    <xf numFmtId="203" fontId="0" fillId="0" borderId="3" xfId="155" applyNumberFormat="1" applyFill="1" applyBorder="1" applyAlignment="1">
      <alignment vertical="center"/>
      <protection/>
    </xf>
    <xf numFmtId="0" fontId="19" fillId="0" borderId="3" xfId="155" applyFont="1" applyBorder="1">
      <alignment vertical="center"/>
      <protection/>
    </xf>
    <xf numFmtId="204" fontId="19" fillId="0" borderId="3" xfId="155" applyNumberFormat="1" applyFont="1" applyBorder="1" applyAlignment="1">
      <alignment vertical="center"/>
      <protection/>
    </xf>
    <xf numFmtId="195" fontId="0" fillId="0" borderId="0" xfId="155" applyNumberFormat="1" applyFill="1">
      <alignment vertical="center"/>
      <protection/>
    </xf>
    <xf numFmtId="195" fontId="51" fillId="0" borderId="0" xfId="155" applyNumberFormat="1" applyFont="1" applyFill="1" applyAlignment="1">
      <alignment horizontal="center" vertical="center"/>
      <protection/>
    </xf>
    <xf numFmtId="195" fontId="19" fillId="0" borderId="3" xfId="155" applyNumberFormat="1" applyFont="1" applyFill="1" applyBorder="1" applyAlignment="1">
      <alignment vertical="center"/>
      <protection/>
    </xf>
    <xf numFmtId="0" fontId="0" fillId="0" borderId="0" xfId="155" applyFill="1">
      <alignment vertical="center"/>
      <protection/>
    </xf>
    <xf numFmtId="0" fontId="19" fillId="0" borderId="0" xfId="155" applyFont="1" applyFill="1">
      <alignment vertical="center"/>
      <protection/>
    </xf>
    <xf numFmtId="0" fontId="0" fillId="0" borderId="0" xfId="155" applyFont="1" applyFill="1">
      <alignment vertical="center"/>
      <protection/>
    </xf>
    <xf numFmtId="184" fontId="19" fillId="0" borderId="3" xfId="155" applyNumberFormat="1" applyFont="1" applyBorder="1" applyAlignment="1">
      <alignment vertical="center" wrapText="1"/>
      <protection/>
    </xf>
    <xf numFmtId="184" fontId="0" fillId="0" borderId="3" xfId="155" applyNumberFormat="1" applyFont="1" applyBorder="1" applyAlignment="1">
      <alignment vertical="center" wrapText="1"/>
      <protection/>
    </xf>
    <xf numFmtId="203" fontId="19" fillId="0" borderId="3" xfId="134" applyNumberFormat="1" applyFont="1" applyFill="1" applyBorder="1" applyAlignment="1" applyProtection="1">
      <alignment horizontal="right" vertical="center" wrapText="1"/>
      <protection/>
    </xf>
    <xf numFmtId="203" fontId="0" fillId="0" borderId="3" xfId="134" applyNumberFormat="1" applyFont="1" applyFill="1" applyBorder="1" applyAlignment="1" applyProtection="1">
      <alignment horizontal="right" vertical="center" wrapText="1"/>
      <protection/>
    </xf>
    <xf numFmtId="204" fontId="0" fillId="0" borderId="3" xfId="152" applyNumberFormat="1" applyFont="1" applyFill="1" applyBorder="1" applyAlignment="1" applyProtection="1">
      <alignment horizontal="right" vertical="center" wrapText="1"/>
      <protection/>
    </xf>
    <xf numFmtId="3" fontId="0" fillId="0" borderId="3" xfId="161" applyNumberFormat="1" applyFont="1" applyFill="1" applyBorder="1" applyAlignment="1" applyProtection="1">
      <alignment horizontal="left" vertical="center" indent="1"/>
      <protection/>
    </xf>
    <xf numFmtId="49" fontId="19" fillId="0" borderId="3" xfId="158" applyNumberFormat="1" applyFont="1" applyFill="1" applyBorder="1" applyAlignment="1" applyProtection="1">
      <alignment horizontal="left" vertical="center" wrapText="1"/>
      <protection/>
    </xf>
    <xf numFmtId="203" fontId="0" fillId="0" borderId="3" xfId="158" applyNumberFormat="1" applyFont="1" applyFill="1" applyBorder="1" applyAlignment="1" applyProtection="1">
      <alignment horizontal="right" vertical="center" wrapText="1"/>
      <protection/>
    </xf>
    <xf numFmtId="49" fontId="0" fillId="0" borderId="3" xfId="158" applyNumberFormat="1" applyFont="1" applyFill="1" applyBorder="1" applyAlignment="1" applyProtection="1">
      <alignment horizontal="left" vertical="center" wrapText="1" indent="1"/>
      <protection/>
    </xf>
    <xf numFmtId="204" fontId="0" fillId="0" borderId="3" xfId="0" applyNumberFormat="1" applyFont="1" applyBorder="1" applyAlignment="1">
      <alignment vertical="center"/>
    </xf>
    <xf numFmtId="203" fontId="0" fillId="0" borderId="3" xfId="0" applyNumberFormat="1" applyFont="1" applyBorder="1" applyAlignment="1">
      <alignment vertical="center"/>
    </xf>
    <xf numFmtId="203" fontId="19" fillId="0" borderId="3" xfId="158" applyNumberFormat="1" applyFont="1" applyFill="1" applyBorder="1" applyAlignment="1" applyProtection="1">
      <alignment horizontal="right" vertical="center" wrapText="1"/>
      <protection/>
    </xf>
    <xf numFmtId="195" fontId="42" fillId="0" borderId="0" xfId="153" applyNumberFormat="1" applyFont="1" applyFill="1" applyAlignment="1" applyProtection="1">
      <alignment vertical="center" wrapText="1"/>
      <protection/>
    </xf>
    <xf numFmtId="195" fontId="6" fillId="0" borderId="0" xfId="153" applyNumberFormat="1" applyFill="1">
      <alignment/>
      <protection/>
    </xf>
    <xf numFmtId="0" fontId="19" fillId="0" borderId="15" xfId="137" applyFont="1" applyBorder="1" applyAlignment="1">
      <alignment horizontal="center" vertical="center" wrapText="1"/>
      <protection/>
    </xf>
    <xf numFmtId="0" fontId="19" fillId="0" borderId="3" xfId="137" applyFont="1" applyBorder="1" applyAlignment="1">
      <alignment horizontal="center" vertical="center"/>
      <protection/>
    </xf>
    <xf numFmtId="3" fontId="19" fillId="0" borderId="16" xfId="137" applyNumberFormat="1" applyFont="1" applyBorder="1" applyAlignment="1">
      <alignment horizontal="right" vertical="center" wrapText="1"/>
      <protection/>
    </xf>
    <xf numFmtId="3" fontId="19" fillId="0" borderId="3" xfId="137" applyNumberFormat="1" applyFont="1" applyBorder="1" applyAlignment="1">
      <alignment horizontal="right" vertical="center"/>
      <protection/>
    </xf>
    <xf numFmtId="0" fontId="0" fillId="0" borderId="15" xfId="137" applyFont="1" applyBorder="1" applyAlignment="1">
      <alignment horizontal="left" vertical="center" wrapText="1"/>
      <protection/>
    </xf>
    <xf numFmtId="3" fontId="0" fillId="0" borderId="3" xfId="137" applyNumberFormat="1" applyFont="1" applyFill="1" applyBorder="1" applyAlignment="1">
      <alignment horizontal="left" vertical="center" wrapText="1"/>
      <protection/>
    </xf>
    <xf numFmtId="3" fontId="0" fillId="0" borderId="3" xfId="137" applyNumberFormat="1" applyFont="1" applyBorder="1" applyAlignment="1">
      <alignment horizontal="right" vertical="center"/>
      <protection/>
    </xf>
    <xf numFmtId="1" fontId="0" fillId="0" borderId="3" xfId="137" applyNumberFormat="1" applyFont="1" applyFill="1" applyBorder="1" applyAlignment="1">
      <alignment horizontal="left" vertical="center" wrapText="1" indent="1"/>
      <protection/>
    </xf>
    <xf numFmtId="3" fontId="19" fillId="0" borderId="3" xfId="137" applyNumberFormat="1" applyFont="1" applyFill="1" applyBorder="1" applyAlignment="1">
      <alignment horizontal="center" vertical="center" wrapText="1"/>
      <protection/>
    </xf>
    <xf numFmtId="1" fontId="0" fillId="0" borderId="3" xfId="137" applyNumberFormat="1" applyFont="1" applyFill="1" applyBorder="1" applyAlignment="1">
      <alignment vertical="center" wrapText="1"/>
      <protection/>
    </xf>
    <xf numFmtId="0" fontId="19" fillId="0" borderId="3" xfId="154" applyFont="1" applyBorder="1" applyAlignment="1">
      <alignment horizontal="center" vertical="center"/>
      <protection/>
    </xf>
    <xf numFmtId="0" fontId="19" fillId="0" borderId="3" xfId="154" applyFont="1" applyBorder="1" applyAlignment="1">
      <alignment horizontal="center" vertical="center" wrapText="1"/>
      <protection/>
    </xf>
    <xf numFmtId="193" fontId="0" fillId="0" borderId="0" xfId="157" applyNumberFormat="1" applyFont="1" applyFill="1" applyAlignment="1">
      <alignment horizontal="center" vertical="center"/>
      <protection/>
    </xf>
    <xf numFmtId="193" fontId="0" fillId="0" borderId="0" xfId="157" applyNumberFormat="1" applyFont="1" applyFill="1" applyAlignment="1">
      <alignment horizontal="right" vertical="center"/>
      <protection/>
    </xf>
    <xf numFmtId="193" fontId="38" fillId="0" borderId="3" xfId="157" applyNumberFormat="1" applyFont="1" applyFill="1" applyBorder="1" applyAlignment="1">
      <alignment horizontal="center" vertical="center" wrapText="1"/>
      <protection/>
    </xf>
    <xf numFmtId="193" fontId="19" fillId="0" borderId="3" xfId="157" applyNumberFormat="1" applyFont="1" applyFill="1" applyBorder="1" applyAlignment="1">
      <alignment horizontal="center" vertical="center"/>
      <protection/>
    </xf>
    <xf numFmtId="193" fontId="38" fillId="0" borderId="17" xfId="157" applyNumberFormat="1" applyFont="1" applyFill="1" applyBorder="1" applyAlignment="1">
      <alignment horizontal="left" vertical="center" wrapText="1"/>
      <protection/>
    </xf>
    <xf numFmtId="204" fontId="38" fillId="0" borderId="3" xfId="157" applyNumberFormat="1" applyFont="1" applyFill="1" applyBorder="1" applyAlignment="1">
      <alignment horizontal="right" vertical="center" wrapText="1"/>
      <protection/>
    </xf>
    <xf numFmtId="0" fontId="24" fillId="0" borderId="17" xfId="157" applyNumberFormat="1" applyFont="1" applyFill="1" applyBorder="1" applyAlignment="1" applyProtection="1">
      <alignment vertical="center"/>
      <protection/>
    </xf>
    <xf numFmtId="204" fontId="24" fillId="0" borderId="3" xfId="157" applyNumberFormat="1" applyFont="1" applyFill="1" applyBorder="1" applyAlignment="1">
      <alignment horizontal="right" vertical="center" wrapText="1"/>
      <protection/>
    </xf>
    <xf numFmtId="193" fontId="24" fillId="0" borderId="17" xfId="157" applyNumberFormat="1" applyFont="1" applyFill="1" applyBorder="1" applyAlignment="1">
      <alignment horizontal="left" vertical="center" wrapText="1"/>
      <protection/>
    </xf>
    <xf numFmtId="0" fontId="38" fillId="0" borderId="17" xfId="157" applyFont="1" applyFill="1" applyBorder="1">
      <alignment vertical="center"/>
      <protection/>
    </xf>
    <xf numFmtId="0" fontId="24" fillId="0" borderId="17" xfId="157" applyNumberFormat="1" applyFont="1" applyFill="1" applyBorder="1" applyAlignment="1" applyProtection="1">
      <alignment horizontal="left" vertical="center"/>
      <protection/>
    </xf>
    <xf numFmtId="0" fontId="38" fillId="0" borderId="17" xfId="157" applyFont="1" applyFill="1" applyBorder="1" applyAlignment="1">
      <alignment horizontal="left" vertical="center"/>
      <protection/>
    </xf>
    <xf numFmtId="0" fontId="38" fillId="0" borderId="17" xfId="157" applyFont="1" applyFill="1" applyBorder="1" applyAlignment="1">
      <alignment horizontal="center" vertical="center"/>
      <protection/>
    </xf>
    <xf numFmtId="0" fontId="24" fillId="0" borderId="17" xfId="157" applyFont="1" applyFill="1" applyBorder="1" applyAlignment="1">
      <alignment horizontal="left" vertical="center"/>
      <protection/>
    </xf>
    <xf numFmtId="195" fontId="19" fillId="0" borderId="3" xfId="154" applyNumberFormat="1" applyFont="1" applyFill="1" applyBorder="1" applyAlignment="1">
      <alignment horizontal="center" vertical="center"/>
      <protection/>
    </xf>
    <xf numFmtId="195" fontId="19" fillId="0" borderId="3" xfId="154" applyNumberFormat="1" applyFont="1" applyFill="1" applyBorder="1" applyAlignment="1">
      <alignment horizontal="center" vertical="center" wrapText="1"/>
      <protection/>
    </xf>
    <xf numFmtId="0" fontId="19" fillId="0" borderId="3" xfId="155" applyFont="1" applyBorder="1" applyAlignment="1">
      <alignment horizontal="center" vertical="center" wrapText="1"/>
      <protection/>
    </xf>
    <xf numFmtId="195" fontId="19" fillId="0" borderId="18" xfId="155" applyNumberFormat="1" applyFont="1" applyFill="1" applyBorder="1" applyAlignment="1">
      <alignment horizontal="center" vertical="center"/>
      <protection/>
    </xf>
    <xf numFmtId="0" fontId="24" fillId="0" borderId="19" xfId="157" applyNumberFormat="1" applyFont="1" applyFill="1" applyBorder="1" applyAlignment="1" applyProtection="1">
      <alignment vertical="center"/>
      <protection/>
    </xf>
    <xf numFmtId="214" fontId="0" fillId="0" borderId="3" xfId="153" applyNumberFormat="1" applyFont="1" applyFill="1" applyBorder="1" applyAlignment="1" applyProtection="1">
      <alignment horizontal="left" vertical="center"/>
      <protection/>
    </xf>
    <xf numFmtId="214" fontId="19" fillId="0" borderId="3" xfId="153" applyNumberFormat="1" applyFont="1" applyFill="1" applyBorder="1" applyAlignment="1" applyProtection="1">
      <alignment horizontal="center" vertical="center"/>
      <protection/>
    </xf>
    <xf numFmtId="203" fontId="42" fillId="0" borderId="0" xfId="153" applyNumberFormat="1" applyFont="1" applyFill="1" applyAlignment="1">
      <alignment horizontal="right" vertical="center"/>
      <protection/>
    </xf>
    <xf numFmtId="203" fontId="0" fillId="0" borderId="3" xfId="150" applyNumberFormat="1" applyFont="1" applyFill="1" applyBorder="1" applyAlignment="1" applyProtection="1">
      <alignment horizontal="right" vertical="center"/>
      <protection/>
    </xf>
    <xf numFmtId="203" fontId="19" fillId="0" borderId="3" xfId="0" applyNumberFormat="1" applyFont="1" applyFill="1" applyBorder="1" applyAlignment="1">
      <alignment horizontal="center" vertical="center" wrapText="1"/>
    </xf>
    <xf numFmtId="203" fontId="19" fillId="0" borderId="3" xfId="150" applyNumberFormat="1" applyFont="1" applyFill="1" applyBorder="1" applyAlignment="1" applyProtection="1">
      <alignment horizontal="right" vertical="center"/>
      <protection/>
    </xf>
    <xf numFmtId="3" fontId="0" fillId="0" borderId="3" xfId="137" applyNumberFormat="1" applyFont="1" applyFill="1" applyBorder="1" applyAlignment="1">
      <alignment horizontal="right" vertical="center"/>
      <protection/>
    </xf>
    <xf numFmtId="3" fontId="19" fillId="0" borderId="3" xfId="137" applyNumberFormat="1" applyFont="1" applyFill="1" applyBorder="1" applyAlignment="1">
      <alignment horizontal="right" vertical="center"/>
      <protection/>
    </xf>
    <xf numFmtId="0" fontId="0" fillId="0" borderId="0" xfId="137" applyFont="1" applyFill="1">
      <alignment/>
      <protection/>
    </xf>
    <xf numFmtId="3" fontId="0" fillId="0" borderId="3" xfId="137" applyNumberFormat="1" applyFont="1" applyBorder="1" applyAlignment="1">
      <alignment horizontal="right" vertical="center"/>
      <protection/>
    </xf>
    <xf numFmtId="3" fontId="19" fillId="0" borderId="3" xfId="137" applyNumberFormat="1" applyFont="1" applyBorder="1" applyAlignment="1">
      <alignment horizontal="right" vertical="center"/>
      <protection/>
    </xf>
    <xf numFmtId="3" fontId="0" fillId="0" borderId="3" xfId="137" applyNumberFormat="1" applyFont="1" applyFill="1" applyBorder="1" applyAlignment="1">
      <alignment horizontal="right" vertical="center"/>
      <protection/>
    </xf>
    <xf numFmtId="0" fontId="0" fillId="0" borderId="0" xfId="137" applyFont="1">
      <alignment/>
      <protection/>
    </xf>
    <xf numFmtId="0" fontId="0" fillId="0" borderId="3" xfId="137" applyFont="1" applyFill="1" applyBorder="1" applyAlignment="1">
      <alignment horizontal="left" vertical="center" wrapText="1" indent="1"/>
      <protection/>
    </xf>
    <xf numFmtId="0" fontId="51" fillId="0" borderId="0" xfId="134" applyFont="1" applyFill="1" applyAlignment="1">
      <alignment horizontal="center" vertical="center"/>
      <protection/>
    </xf>
    <xf numFmtId="0" fontId="17" fillId="0" borderId="0" xfId="134" applyFont="1" applyFill="1" applyAlignment="1">
      <alignment horizontal="right" vertical="center"/>
      <protection/>
    </xf>
    <xf numFmtId="203" fontId="0" fillId="0" borderId="0" xfId="134" applyNumberFormat="1" applyFont="1" applyFill="1">
      <alignment vertical="center"/>
      <protection/>
    </xf>
    <xf numFmtId="203" fontId="0" fillId="0" borderId="16" xfId="134" applyNumberFormat="1" applyFont="1" applyFill="1" applyBorder="1" applyAlignment="1" applyProtection="1">
      <alignment horizontal="right" vertical="center" wrapText="1"/>
      <protection/>
    </xf>
    <xf numFmtId="0" fontId="19" fillId="0" borderId="3" xfId="134" applyFont="1" applyFill="1" applyBorder="1" applyAlignment="1">
      <alignment horizontal="center" vertical="center"/>
      <protection/>
    </xf>
    <xf numFmtId="203" fontId="19" fillId="0" borderId="3" xfId="134" applyNumberFormat="1" applyFont="1" applyFill="1" applyBorder="1" applyAlignment="1">
      <alignment horizontal="right" vertical="center"/>
      <protection/>
    </xf>
    <xf numFmtId="0" fontId="0" fillId="0" borderId="0" xfId="134" applyFont="1" applyFill="1" applyAlignment="1">
      <alignment vertical="center" wrapText="1"/>
      <protection/>
    </xf>
    <xf numFmtId="203" fontId="50" fillId="0" borderId="3" xfId="162" applyNumberFormat="1" applyFont="1" applyFill="1" applyBorder="1" applyAlignment="1" applyProtection="1">
      <alignment horizontal="right" vertical="center" wrapText="1"/>
      <protection/>
    </xf>
    <xf numFmtId="203" fontId="17" fillId="0" borderId="3" xfId="162" applyNumberFormat="1" applyFont="1" applyFill="1" applyBorder="1" applyAlignment="1" applyProtection="1">
      <alignment horizontal="right" vertical="center" wrapText="1"/>
      <protection/>
    </xf>
    <xf numFmtId="0" fontId="20" fillId="0" borderId="0" xfId="149" applyFont="1" applyFill="1">
      <alignment vertical="center"/>
      <protection/>
    </xf>
    <xf numFmtId="193" fontId="20" fillId="0" borderId="0" xfId="149" applyNumberFormat="1" applyFont="1" applyFill="1">
      <alignment vertical="center"/>
      <protection/>
    </xf>
    <xf numFmtId="0" fontId="0" fillId="0" borderId="0" xfId="149" applyFont="1" applyFill="1">
      <alignment vertical="center"/>
      <protection/>
    </xf>
    <xf numFmtId="0" fontId="17" fillId="0" borderId="14" xfId="149" applyFont="1" applyFill="1" applyBorder="1" applyAlignment="1">
      <alignment vertical="center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1" fontId="0" fillId="0" borderId="15" xfId="137" applyNumberFormat="1" applyFont="1" applyFill="1" applyBorder="1" applyAlignment="1">
      <alignment horizontal="left" vertical="center" wrapText="1" indent="1"/>
      <protection/>
    </xf>
    <xf numFmtId="3" fontId="0" fillId="0" borderId="16" xfId="137" applyNumberFormat="1" applyFont="1" applyBorder="1" applyAlignment="1">
      <alignment horizontal="right" vertical="center"/>
      <protection/>
    </xf>
    <xf numFmtId="0" fontId="0" fillId="0" borderId="0" xfId="134" applyFont="1" applyAlignment="1">
      <alignment horizontal="center" vertical="center"/>
      <protection/>
    </xf>
    <xf numFmtId="0" fontId="0" fillId="0" borderId="0" xfId="134" applyFont="1">
      <alignment vertical="center"/>
      <protection/>
    </xf>
    <xf numFmtId="0" fontId="53" fillId="0" borderId="0" xfId="134" applyFont="1">
      <alignment vertical="center"/>
      <protection/>
    </xf>
    <xf numFmtId="49" fontId="0" fillId="0" borderId="3" xfId="134" applyNumberFormat="1" applyFont="1" applyFill="1" applyBorder="1" applyAlignment="1" applyProtection="1">
      <alignment horizontal="left" vertical="center" wrapText="1" indent="1"/>
      <protection/>
    </xf>
    <xf numFmtId="0" fontId="19" fillId="0" borderId="0" xfId="134" applyFont="1">
      <alignment vertical="center"/>
      <protection/>
    </xf>
    <xf numFmtId="203" fontId="19" fillId="0" borderId="3" xfId="134" applyNumberFormat="1" applyFont="1" applyBorder="1" applyAlignment="1">
      <alignment horizontal="right" vertical="center"/>
      <protection/>
    </xf>
    <xf numFmtId="204" fontId="0" fillId="0" borderId="0" xfId="134" applyNumberFormat="1" applyFont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 wrapText="1"/>
    </xf>
    <xf numFmtId="204" fontId="19" fillId="0" borderId="3" xfId="152" applyNumberFormat="1" applyFont="1" applyFill="1" applyBorder="1" applyAlignment="1" applyProtection="1">
      <alignment vertical="center"/>
      <protection/>
    </xf>
    <xf numFmtId="204" fontId="0" fillId="0" borderId="3" xfId="152" applyNumberFormat="1" applyFont="1" applyFill="1" applyBorder="1" applyAlignment="1" applyProtection="1">
      <alignment vertical="center"/>
      <protection/>
    </xf>
    <xf numFmtId="203" fontId="19" fillId="0" borderId="3" xfId="152" applyNumberFormat="1" applyFont="1" applyFill="1" applyBorder="1" applyAlignment="1" applyProtection="1">
      <alignment vertical="center"/>
      <protection/>
    </xf>
    <xf numFmtId="0" fontId="17" fillId="0" borderId="14" xfId="137" applyFont="1" applyBorder="1" applyAlignment="1">
      <alignment horizontal="right" vertical="center"/>
      <protection/>
    </xf>
    <xf numFmtId="0" fontId="19" fillId="0" borderId="3" xfId="0" applyFont="1" applyBorder="1" applyAlignment="1">
      <alignment horizontal="left" vertical="center"/>
    </xf>
    <xf numFmtId="204" fontId="19" fillId="0" borderId="16" xfId="0" applyNumberFormat="1" applyFont="1" applyBorder="1" applyAlignment="1">
      <alignment horizontal="right" vertical="center"/>
    </xf>
    <xf numFmtId="203" fontId="0" fillId="0" borderId="3" xfId="134" applyNumberFormat="1" applyFont="1" applyFill="1" applyBorder="1" applyAlignment="1" applyProtection="1">
      <alignment horizontal="right" vertical="center"/>
      <protection/>
    </xf>
    <xf numFmtId="203" fontId="19" fillId="0" borderId="3" xfId="134" applyNumberFormat="1" applyFont="1" applyFill="1" applyBorder="1" applyAlignment="1" applyProtection="1">
      <alignment horizontal="right" vertical="center"/>
      <protection/>
    </xf>
    <xf numFmtId="0" fontId="24" fillId="0" borderId="17" xfId="156" applyFont="1" applyFill="1" applyBorder="1" applyAlignment="1">
      <alignment horizontal="left" vertical="center"/>
      <protection/>
    </xf>
    <xf numFmtId="203" fontId="0" fillId="0" borderId="3" xfId="134" applyNumberFormat="1" applyFont="1" applyBorder="1" applyAlignment="1">
      <alignment horizontal="right" vertical="center"/>
      <protection/>
    </xf>
    <xf numFmtId="203" fontId="0" fillId="0" borderId="3" xfId="134" applyNumberFormat="1" applyFont="1" applyFill="1" applyBorder="1" applyAlignment="1">
      <alignment horizontal="right" vertical="center"/>
      <protection/>
    </xf>
    <xf numFmtId="214" fontId="19" fillId="0" borderId="3" xfId="153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vertical="center"/>
    </xf>
    <xf numFmtId="204" fontId="0" fillId="0" borderId="3" xfId="0" applyNumberFormat="1" applyFont="1" applyFill="1" applyBorder="1" applyAlignment="1" applyProtection="1">
      <alignment horizontal="right" vertical="center"/>
      <protection/>
    </xf>
    <xf numFmtId="0" fontId="19" fillId="0" borderId="0" xfId="131" applyFont="1" applyFill="1">
      <alignment vertical="center"/>
      <protection/>
    </xf>
    <xf numFmtId="0" fontId="0" fillId="0" borderId="0" xfId="131" applyFont="1" applyFill="1">
      <alignment vertical="center"/>
      <protection/>
    </xf>
    <xf numFmtId="0" fontId="51" fillId="0" borderId="0" xfId="131" applyFont="1" applyFill="1" applyAlignment="1">
      <alignment horizontal="center" vertical="center"/>
      <protection/>
    </xf>
    <xf numFmtId="0" fontId="0" fillId="0" borderId="14" xfId="131" applyFont="1" applyFill="1" applyBorder="1" applyAlignment="1">
      <alignment horizontal="right" vertical="center"/>
      <protection/>
    </xf>
    <xf numFmtId="0" fontId="19" fillId="0" borderId="3" xfId="131" applyFont="1" applyFill="1" applyBorder="1" applyAlignment="1">
      <alignment horizontal="center" vertical="center"/>
      <protection/>
    </xf>
    <xf numFmtId="0" fontId="19" fillId="0" borderId="20" xfId="131" applyFont="1" applyFill="1" applyBorder="1" applyAlignment="1">
      <alignment horizontal="center" vertical="center" wrapText="1"/>
      <protection/>
    </xf>
    <xf numFmtId="0" fontId="0" fillId="0" borderId="3" xfId="131" applyFont="1" applyFill="1" applyBorder="1">
      <alignment vertical="center"/>
      <protection/>
    </xf>
    <xf numFmtId="0" fontId="19" fillId="0" borderId="3" xfId="155" applyFont="1" applyFill="1" applyBorder="1" applyAlignment="1">
      <alignment horizontal="center" vertical="center"/>
      <protection/>
    </xf>
    <xf numFmtId="204" fontId="0" fillId="0" borderId="0" xfId="131" applyNumberFormat="1" applyFont="1" applyFill="1">
      <alignment vertical="center"/>
      <protection/>
    </xf>
    <xf numFmtId="204" fontId="0" fillId="0" borderId="0" xfId="131" applyNumberFormat="1" applyFont="1" applyFill="1">
      <alignment vertical="center"/>
      <protection/>
    </xf>
    <xf numFmtId="0" fontId="19" fillId="0" borderId="3" xfId="0" applyFont="1" applyFill="1" applyBorder="1" applyAlignment="1">
      <alignment horizontal="center" vertical="center"/>
    </xf>
    <xf numFmtId="204" fontId="19" fillId="0" borderId="3" xfId="0" applyNumberFormat="1" applyFont="1" applyFill="1" applyBorder="1" applyAlignment="1" applyProtection="1">
      <alignment horizontal="right" vertical="center"/>
      <protection/>
    </xf>
    <xf numFmtId="204" fontId="0" fillId="0" borderId="16" xfId="0" applyNumberFormat="1" applyFont="1" applyFill="1" applyBorder="1" applyAlignment="1">
      <alignment horizontal="right" vertical="center"/>
    </xf>
    <xf numFmtId="184" fontId="19" fillId="0" borderId="3" xfId="0" applyNumberFormat="1" applyFont="1" applyFill="1" applyBorder="1" applyAlignment="1">
      <alignment horizontal="right" vertical="center"/>
    </xf>
    <xf numFmtId="3" fontId="19" fillId="0" borderId="3" xfId="161" applyNumberFormat="1" applyFont="1" applyFill="1" applyBorder="1" applyAlignment="1" applyProtection="1">
      <alignment horizontal="left" vertical="center"/>
      <protection/>
    </xf>
    <xf numFmtId="49" fontId="19" fillId="0" borderId="3" xfId="0" applyNumberFormat="1" applyFont="1" applyFill="1" applyBorder="1" applyAlignment="1" applyProtection="1">
      <alignment vertical="center" wrapText="1"/>
      <protection/>
    </xf>
    <xf numFmtId="0" fontId="19" fillId="0" borderId="3" xfId="134" applyFont="1" applyFill="1" applyBorder="1" applyAlignment="1">
      <alignment horizontal="center" vertical="center" wrapText="1"/>
      <protection/>
    </xf>
    <xf numFmtId="0" fontId="19" fillId="0" borderId="3" xfId="163" applyFont="1" applyFill="1" applyBorder="1" applyAlignment="1">
      <alignment horizontal="center" vertical="center" wrapText="1"/>
      <protection/>
    </xf>
    <xf numFmtId="0" fontId="19" fillId="0" borderId="3" xfId="134" applyFont="1" applyBorder="1" applyAlignment="1">
      <alignment horizontal="center" vertical="center"/>
      <protection/>
    </xf>
    <xf numFmtId="193" fontId="38" fillId="0" borderId="17" xfId="157" applyNumberFormat="1" applyFont="1" applyFill="1" applyBorder="1" applyAlignment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 indent="1"/>
      <protection/>
    </xf>
    <xf numFmtId="203" fontId="6" fillId="0" borderId="0" xfId="153" applyNumberFormat="1" applyFill="1" applyAlignment="1">
      <alignment horizontal="right"/>
      <protection/>
    </xf>
    <xf numFmtId="195" fontId="59" fillId="0" borderId="0" xfId="153" applyNumberFormat="1" applyFont="1" applyFill="1">
      <alignment/>
      <protection/>
    </xf>
    <xf numFmtId="214" fontId="0" fillId="0" borderId="3" xfId="153" applyNumberFormat="1" applyFont="1" applyFill="1" applyBorder="1" applyAlignment="1">
      <alignment vertical="center"/>
      <protection/>
    </xf>
    <xf numFmtId="203" fontId="0" fillId="0" borderId="3" xfId="153" applyNumberFormat="1" applyFont="1" applyFill="1" applyBorder="1" applyAlignment="1">
      <alignment horizontal="right" vertical="center"/>
      <protection/>
    </xf>
    <xf numFmtId="214" fontId="19" fillId="0" borderId="3" xfId="153" applyNumberFormat="1" applyFont="1" applyFill="1" applyBorder="1" applyAlignment="1">
      <alignment vertical="center"/>
      <protection/>
    </xf>
    <xf numFmtId="203" fontId="19" fillId="0" borderId="3" xfId="153" applyNumberFormat="1" applyFont="1" applyFill="1" applyBorder="1" applyAlignment="1">
      <alignment horizontal="right" vertical="center"/>
      <protection/>
    </xf>
    <xf numFmtId="195" fontId="0" fillId="0" borderId="0" xfId="153" applyNumberFormat="1" applyFont="1" applyFill="1">
      <alignment/>
      <protection/>
    </xf>
    <xf numFmtId="203" fontId="0" fillId="0" borderId="0" xfId="153" applyNumberFormat="1" applyFont="1" applyFill="1" applyAlignment="1">
      <alignment horizontal="right"/>
      <protection/>
    </xf>
    <xf numFmtId="0" fontId="52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19" fillId="0" borderId="3" xfId="0" applyNumberFormat="1" applyFont="1" applyFill="1" applyBorder="1" applyAlignment="1" applyProtection="1">
      <alignment horizontal="centerContinuous" vertical="center"/>
      <protection/>
    </xf>
    <xf numFmtId="204" fontId="0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55" fillId="0" borderId="3" xfId="159" applyFont="1" applyFill="1" applyBorder="1">
      <alignment vertical="center"/>
      <protection/>
    </xf>
    <xf numFmtId="0" fontId="0" fillId="0" borderId="3" xfId="151" applyFont="1" applyFill="1" applyBorder="1">
      <alignment/>
      <protection/>
    </xf>
    <xf numFmtId="0" fontId="0" fillId="0" borderId="3" xfId="151" applyFont="1" applyFill="1" applyBorder="1" applyAlignment="1">
      <alignment/>
      <protection/>
    </xf>
    <xf numFmtId="0" fontId="19" fillId="0" borderId="3" xfId="151" applyFont="1" applyFill="1" applyBorder="1" applyAlignment="1">
      <alignment horizontal="center" vertical="center" wrapText="1"/>
      <protection/>
    </xf>
    <xf numFmtId="0" fontId="0" fillId="0" borderId="3" xfId="151" applyFont="1" applyFill="1" applyBorder="1" applyAlignment="1">
      <alignment horizontal="left" vertical="center" wrapText="1"/>
      <protection/>
    </xf>
    <xf numFmtId="0" fontId="19" fillId="0" borderId="3" xfId="151" applyFont="1" applyFill="1" applyBorder="1" applyAlignment="1">
      <alignment horizontal="center" vertical="center" wrapText="1"/>
      <protection/>
    </xf>
    <xf numFmtId="0" fontId="0" fillId="0" borderId="3" xfId="151" applyFont="1" applyFill="1" applyBorder="1" applyAlignment="1">
      <alignment horizontal="left" vertical="center" wrapText="1"/>
      <protection/>
    </xf>
    <xf numFmtId="0" fontId="19" fillId="0" borderId="3" xfId="132" applyFont="1" applyFill="1" applyBorder="1" applyAlignment="1">
      <alignment horizontal="center" vertical="center"/>
      <protection/>
    </xf>
    <xf numFmtId="0" fontId="0" fillId="0" borderId="0" xfId="157" applyFont="1" applyFill="1">
      <alignment vertical="center"/>
      <protection/>
    </xf>
    <xf numFmtId="0" fontId="0" fillId="0" borderId="0" xfId="157" applyFont="1" applyFill="1" applyAlignment="1">
      <alignment horizontal="center" vertical="center"/>
      <protection/>
    </xf>
    <xf numFmtId="0" fontId="0" fillId="0" borderId="0" xfId="157" applyFill="1">
      <alignment vertical="center"/>
      <protection/>
    </xf>
    <xf numFmtId="0" fontId="19" fillId="0" borderId="0" xfId="157" applyFont="1" applyFill="1">
      <alignment vertical="center"/>
      <protection/>
    </xf>
    <xf numFmtId="0" fontId="0" fillId="0" borderId="3" xfId="157" applyFont="1" applyFill="1" applyBorder="1">
      <alignment vertical="center"/>
      <protection/>
    </xf>
    <xf numFmtId="0" fontId="38" fillId="0" borderId="17" xfId="157" applyFont="1" applyFill="1" applyBorder="1" applyAlignment="1">
      <alignment horizontal="center" vertical="center"/>
      <protection/>
    </xf>
    <xf numFmtId="0" fontId="38" fillId="0" borderId="21" xfId="157" applyFont="1" applyFill="1" applyBorder="1" applyAlignment="1">
      <alignment horizontal="center" vertical="center"/>
      <protection/>
    </xf>
    <xf numFmtId="0" fontId="0" fillId="0" borderId="3" xfId="132" applyFont="1" applyFill="1" applyBorder="1" applyAlignment="1">
      <alignment horizontal="left" vertical="center"/>
      <protection/>
    </xf>
    <xf numFmtId="204" fontId="0" fillId="0" borderId="3" xfId="0" applyNumberFormat="1" applyFont="1" applyBorder="1" applyAlignment="1">
      <alignment horizontal="right" vertical="center"/>
    </xf>
    <xf numFmtId="204" fontId="0" fillId="0" borderId="3" xfId="149" applyNumberFormat="1" applyFont="1" applyFill="1" applyBorder="1" applyAlignment="1">
      <alignment horizontal="right" vertical="center"/>
      <protection/>
    </xf>
    <xf numFmtId="204" fontId="19" fillId="0" borderId="3" xfId="0" applyNumberFormat="1" applyFont="1" applyFill="1" applyBorder="1" applyAlignment="1">
      <alignment horizontal="right" vertical="center"/>
    </xf>
    <xf numFmtId="204" fontId="19" fillId="0" borderId="3" xfId="149" applyNumberFormat="1" applyFont="1" applyFill="1" applyBorder="1" applyAlignment="1">
      <alignment horizontal="right" vertical="center"/>
      <protection/>
    </xf>
    <xf numFmtId="203" fontId="19" fillId="0" borderId="16" xfId="134" applyNumberFormat="1" applyFont="1" applyFill="1" applyBorder="1" applyAlignment="1">
      <alignment horizontal="right" vertical="center" wrapText="1"/>
      <protection/>
    </xf>
    <xf numFmtId="203" fontId="0" fillId="0" borderId="16" xfId="134" applyNumberFormat="1" applyFont="1" applyFill="1" applyBorder="1" applyAlignment="1">
      <alignment horizontal="right" vertical="center" wrapText="1"/>
      <protection/>
    </xf>
    <xf numFmtId="0" fontId="24" fillId="0" borderId="3" xfId="159" applyFont="1" applyFill="1" applyBorder="1">
      <alignment vertical="center"/>
      <protection/>
    </xf>
    <xf numFmtId="204" fontId="0" fillId="0" borderId="3" xfId="152" applyNumberFormat="1" applyFont="1" applyFill="1" applyBorder="1" applyAlignment="1" applyProtection="1">
      <alignment vertical="center"/>
      <protection/>
    </xf>
    <xf numFmtId="0" fontId="24" fillId="0" borderId="3" xfId="159" applyFont="1" applyFill="1" applyBorder="1">
      <alignment vertical="center"/>
      <protection/>
    </xf>
    <xf numFmtId="204" fontId="0" fillId="0" borderId="3" xfId="152" applyNumberFormat="1" applyFont="1" applyFill="1" applyBorder="1" applyAlignment="1" applyProtection="1">
      <alignment vertical="center"/>
      <protection/>
    </xf>
    <xf numFmtId="0" fontId="0" fillId="0" borderId="3" xfId="151" applyFont="1" applyFill="1" applyBorder="1" applyAlignment="1">
      <alignment horizontal="left" vertical="center"/>
      <protection/>
    </xf>
    <xf numFmtId="0" fontId="24" fillId="0" borderId="19" xfId="156" applyFont="1" applyFill="1" applyBorder="1" applyAlignment="1">
      <alignment horizontal="left" vertical="center"/>
      <protection/>
    </xf>
    <xf numFmtId="204" fontId="24" fillId="0" borderId="20" xfId="157" applyNumberFormat="1" applyFont="1" applyFill="1" applyBorder="1" applyAlignment="1">
      <alignment horizontal="right" vertical="center" wrapText="1"/>
      <protection/>
    </xf>
    <xf numFmtId="193" fontId="0" fillId="0" borderId="3" xfId="157" applyNumberFormat="1" applyFont="1" applyFill="1" applyBorder="1" applyAlignment="1">
      <alignment horizontal="center" vertical="center"/>
      <protection/>
    </xf>
    <xf numFmtId="0" fontId="38" fillId="0" borderId="3" xfId="157" applyFont="1" applyFill="1" applyBorder="1" applyAlignment="1">
      <alignment horizontal="center" vertical="center"/>
      <protection/>
    </xf>
    <xf numFmtId="0" fontId="17" fillId="0" borderId="14" xfId="155" applyFont="1" applyBorder="1" applyAlignment="1">
      <alignment horizontal="right" vertical="center"/>
      <protection/>
    </xf>
    <xf numFmtId="0" fontId="0" fillId="0" borderId="3" xfId="160" applyFont="1" applyFill="1" applyBorder="1">
      <alignment vertical="center"/>
      <protection/>
    </xf>
    <xf numFmtId="0" fontId="0" fillId="0" borderId="3" xfId="160" applyFont="1" applyFill="1" applyBorder="1" applyAlignment="1">
      <alignment horizontal="left" vertical="center"/>
      <protection/>
    </xf>
    <xf numFmtId="0" fontId="19" fillId="0" borderId="3" xfId="160" applyFont="1" applyFill="1" applyBorder="1" applyAlignment="1">
      <alignment horizontal="center" vertical="center"/>
      <protection/>
    </xf>
    <xf numFmtId="0" fontId="19" fillId="0" borderId="3" xfId="137" applyFont="1" applyBorder="1" applyAlignment="1">
      <alignment horizontal="center" vertical="center" wrapText="1"/>
      <protection/>
    </xf>
    <xf numFmtId="0" fontId="19" fillId="0" borderId="20" xfId="137" applyFont="1" applyBorder="1" applyAlignment="1">
      <alignment horizontal="center" vertical="center" wrapText="1"/>
      <protection/>
    </xf>
    <xf numFmtId="203" fontId="0" fillId="0" borderId="3" xfId="160" applyNumberFormat="1" applyFont="1" applyFill="1" applyBorder="1" applyAlignment="1">
      <alignment vertical="center"/>
      <protection/>
    </xf>
    <xf numFmtId="203" fontId="0" fillId="0" borderId="3" xfId="160" applyNumberFormat="1" applyFont="1" applyFill="1" applyBorder="1" applyAlignment="1">
      <alignment vertical="center"/>
      <protection/>
    </xf>
    <xf numFmtId="203" fontId="19" fillId="0" borderId="3" xfId="160" applyNumberFormat="1" applyFont="1" applyFill="1" applyBorder="1" applyAlignment="1">
      <alignment vertical="center"/>
      <protection/>
    </xf>
    <xf numFmtId="0" fontId="19" fillId="0" borderId="20" xfId="160" applyFont="1" applyFill="1" applyBorder="1" applyAlignment="1">
      <alignment horizontal="center" vertical="center" wrapText="1"/>
      <protection/>
    </xf>
    <xf numFmtId="0" fontId="0" fillId="0" borderId="0" xfId="137" applyFont="1" applyBorder="1" applyAlignment="1">
      <alignment vertical="center" wrapText="1"/>
      <protection/>
    </xf>
    <xf numFmtId="0" fontId="52" fillId="0" borderId="0" xfId="134" applyFont="1" applyFill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8" fillId="0" borderId="0" xfId="155" applyFont="1" applyAlignment="1">
      <alignment horizontal="center" vertical="center"/>
      <protection/>
    </xf>
    <xf numFmtId="195" fontId="52" fillId="0" borderId="0" xfId="153" applyNumberFormat="1" applyFont="1" applyFill="1" applyAlignment="1" applyProtection="1">
      <alignment horizontal="center" vertical="center"/>
      <protection/>
    </xf>
    <xf numFmtId="203" fontId="17" fillId="0" borderId="14" xfId="137" applyNumberFormat="1" applyFont="1" applyFill="1" applyBorder="1" applyAlignment="1">
      <alignment horizontal="right" vertical="center"/>
      <protection/>
    </xf>
    <xf numFmtId="195" fontId="0" fillId="0" borderId="22" xfId="153" applyNumberFormat="1" applyFont="1" applyFill="1" applyBorder="1" applyAlignment="1">
      <alignment horizontal="left" vertical="center" wrapText="1"/>
      <protection/>
    </xf>
    <xf numFmtId="0" fontId="52" fillId="0" borderId="0" xfId="131" applyFont="1" applyFill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0" fillId="0" borderId="22" xfId="137" applyFont="1" applyBorder="1" applyAlignment="1">
      <alignment horizontal="left" vertical="center" wrapText="1"/>
      <protection/>
    </xf>
    <xf numFmtId="0" fontId="52" fillId="0" borderId="0" xfId="137" applyFont="1" applyAlignment="1">
      <alignment horizontal="center" vertical="center"/>
      <protection/>
    </xf>
    <xf numFmtId="0" fontId="19" fillId="0" borderId="18" xfId="137" applyFont="1" applyBorder="1" applyAlignment="1">
      <alignment horizontal="center" vertical="center" wrapText="1"/>
      <protection/>
    </xf>
    <xf numFmtId="0" fontId="19" fillId="0" borderId="15" xfId="137" applyFont="1" applyBorder="1" applyAlignment="1">
      <alignment horizontal="center" vertical="center" wrapText="1"/>
      <protection/>
    </xf>
    <xf numFmtId="0" fontId="19" fillId="0" borderId="20" xfId="137" applyFont="1" applyBorder="1" applyAlignment="1">
      <alignment horizontal="center" vertical="center" wrapText="1"/>
      <protection/>
    </xf>
    <xf numFmtId="0" fontId="19" fillId="0" borderId="16" xfId="137" applyFont="1" applyBorder="1" applyAlignment="1">
      <alignment horizontal="center" vertical="center" wrapText="1"/>
      <protection/>
    </xf>
    <xf numFmtId="0" fontId="19" fillId="0" borderId="22" xfId="137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19" fillId="0" borderId="20" xfId="134" applyFont="1" applyFill="1" applyBorder="1" applyAlignment="1">
      <alignment horizontal="center" vertical="center"/>
      <protection/>
    </xf>
    <xf numFmtId="0" fontId="19" fillId="0" borderId="16" xfId="134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4" xfId="134" applyFont="1" applyFill="1" applyBorder="1" applyAlignment="1">
      <alignment horizontal="right" vertical="center"/>
      <protection/>
    </xf>
    <xf numFmtId="0" fontId="19" fillId="0" borderId="18" xfId="134" applyFont="1" applyFill="1" applyBorder="1" applyAlignment="1">
      <alignment horizontal="center" vertical="center" wrapText="1"/>
      <protection/>
    </xf>
    <xf numFmtId="0" fontId="19" fillId="0" borderId="22" xfId="134" applyFont="1" applyFill="1" applyBorder="1" applyAlignment="1">
      <alignment horizontal="center" vertical="center" wrapText="1"/>
      <protection/>
    </xf>
    <xf numFmtId="0" fontId="19" fillId="0" borderId="23" xfId="134" applyFont="1" applyFill="1" applyBorder="1" applyAlignment="1">
      <alignment horizontal="center" vertical="center" wrapText="1"/>
      <protection/>
    </xf>
    <xf numFmtId="0" fontId="52" fillId="0" borderId="0" xfId="149" applyFont="1" applyFill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137" applyFont="1" applyBorder="1" applyAlignment="1">
      <alignment horizontal="center" vertical="center" wrapText="1"/>
      <protection/>
    </xf>
    <xf numFmtId="0" fontId="52" fillId="0" borderId="0" xfId="132" applyFont="1" applyFill="1" applyBorder="1" applyAlignment="1">
      <alignment horizontal="center" vertical="center" wrapText="1"/>
      <protection/>
    </xf>
    <xf numFmtId="0" fontId="52" fillId="0" borderId="0" xfId="157" applyFont="1" applyFill="1" applyAlignment="1">
      <alignment horizontal="center" vertical="center"/>
      <protection/>
    </xf>
    <xf numFmtId="193" fontId="52" fillId="0" borderId="0" xfId="157" applyNumberFormat="1" applyFont="1" applyFill="1" applyAlignment="1">
      <alignment horizontal="center" vertical="center"/>
      <protection/>
    </xf>
  </cellXfs>
  <cellStyles count="247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表标题" xfId="88"/>
    <cellStyle name="差" xfId="89"/>
    <cellStyle name="差_20 2007年河南结算单" xfId="90"/>
    <cellStyle name="差_2007结算与财力(6.2)" xfId="91"/>
    <cellStyle name="差_2007年结算已定项目对账单" xfId="92"/>
    <cellStyle name="差_2007年中央财政与河南省财政年终决算结算单" xfId="93"/>
    <cellStyle name="差_2008年财政收支预算草案(1.4)" xfId="94"/>
    <cellStyle name="差_2009年财力测算情况11.19" xfId="95"/>
    <cellStyle name="差_2009年结算（最终）" xfId="96"/>
    <cellStyle name="差_2010年收入预测表（20091218)）" xfId="97"/>
    <cellStyle name="差_2010年收入预测表（20091219)）" xfId="98"/>
    <cellStyle name="差_2010年收入预测表（20091230)）" xfId="99"/>
    <cellStyle name="差_2010省级行政性收费专项收入批复" xfId="100"/>
    <cellStyle name="差_20111127汇报附表（8张）" xfId="101"/>
    <cellStyle name="差_2011年全省及省级预计2011-12-12" xfId="102"/>
    <cellStyle name="差_2011年预算表格2010.12.9" xfId="103"/>
    <cellStyle name="差_2011年预算大表11-26" xfId="104"/>
    <cellStyle name="差_20160105省级2016年预算情况表（最新）" xfId="105"/>
    <cellStyle name="差_Book1" xfId="106"/>
    <cellStyle name="差_Xl0000068" xfId="107"/>
    <cellStyle name="差_Xl0000071" xfId="108"/>
    <cellStyle name="差_财政厅编制用表（2011年报省人大）" xfId="109"/>
    <cellStyle name="差_国有资本经营预算（2011年报省人大）" xfId="110"/>
    <cellStyle name="差_河南省----2009-05-21（补充数据）" xfId="111"/>
    <cellStyle name="差_津补贴保障测算(5.21)" xfId="112"/>
    <cellStyle name="差_商品交易所2006--2008年税收" xfId="113"/>
    <cellStyle name="差_省电力2008年 工作表" xfId="114"/>
    <cellStyle name="差_省级明细" xfId="115"/>
    <cellStyle name="差_省级明细_2016年预算草案" xfId="116"/>
    <cellStyle name="差_省级明细_2016年预算草案1.13" xfId="117"/>
    <cellStyle name="差_省级明细_23" xfId="118"/>
    <cellStyle name="差_省级明细_Book1" xfId="119"/>
    <cellStyle name="差_省级明细_Xl0000068" xfId="120"/>
    <cellStyle name="差_省级明细_Xl0000071" xfId="121"/>
    <cellStyle name="差_省级明细_代编全省支出预算修改" xfId="122"/>
    <cellStyle name="差_省级明细_冬梅3" xfId="123"/>
    <cellStyle name="差_省级明细_副本1.2" xfId="124"/>
    <cellStyle name="差_省级明细_副本最新" xfId="125"/>
    <cellStyle name="差_省级明细_基金最新" xfId="126"/>
    <cellStyle name="差_省级明细_全省收入代编最新" xfId="127"/>
    <cellStyle name="差_省级明细_全省预算代编" xfId="128"/>
    <cellStyle name="差_省级明细_政府性基金人大会表格1稿" xfId="129"/>
    <cellStyle name="差_省属监狱人员级别表(驻外)" xfId="130"/>
    <cellStyle name="常规 10" xfId="131"/>
    <cellStyle name="常规 11" xfId="132"/>
    <cellStyle name="常规 12" xfId="133"/>
    <cellStyle name="常规 13" xfId="134"/>
    <cellStyle name="常规 13 2" xfId="135"/>
    <cellStyle name="常规 14" xfId="136"/>
    <cellStyle name="常规 15" xfId="137"/>
    <cellStyle name="常规 2" xfId="138"/>
    <cellStyle name="常规 2 2" xfId="139"/>
    <cellStyle name="常规 2_2009年结算（最终）" xfId="140"/>
    <cellStyle name="常规 29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2007基金预算" xfId="149"/>
    <cellStyle name="常规_2010年预算大表" xfId="150"/>
    <cellStyle name="常规_2012年国有资本经营预算收支总表" xfId="151"/>
    <cellStyle name="常规_2012年基金收支预算草案12" xfId="152"/>
    <cellStyle name="常规_2014年公共财政支出预算表（到项级科目）" xfId="153"/>
    <cellStyle name="常规_20151211省级2016年预算表" xfId="154"/>
    <cellStyle name="常规_20160105省级2016年预算情况表（最新）" xfId="155"/>
    <cellStyle name="常规_2016年全省社会保险基金收支预算表细化" xfId="156"/>
    <cellStyle name="常规_2016年省本级社会保险基金收支预算表细化" xfId="157"/>
    <cellStyle name="常规_EE70A06373940074E0430A0804CB0074" xfId="158"/>
    <cellStyle name="常规_Xl0000068" xfId="159"/>
    <cellStyle name="常规_附件：2012年出口退税基数及超基数上解情况表" xfId="160"/>
    <cellStyle name="常规_河南省2011年度财政总决算生成表20120425" xfId="161"/>
    <cellStyle name="常规_省本级（省直组）" xfId="162"/>
    <cellStyle name="常规_提供表" xfId="163"/>
    <cellStyle name="超级链接" xfId="164"/>
    <cellStyle name="Hyperlink" xfId="165"/>
    <cellStyle name="分级显示行_1_13区汇总" xfId="166"/>
    <cellStyle name="归盒啦_95" xfId="167"/>
    <cellStyle name="好" xfId="168"/>
    <cellStyle name="好_20 2007年河南结算单" xfId="169"/>
    <cellStyle name="好_2007结算与财力(6.2)" xfId="170"/>
    <cellStyle name="好_2007年结算已定项目对账单" xfId="171"/>
    <cellStyle name="好_2007年中央财政与河南省财政年终决算结算单" xfId="172"/>
    <cellStyle name="好_2008年财政收支预算草案(1.4)" xfId="173"/>
    <cellStyle name="好_2009年财力测算情况11.19" xfId="174"/>
    <cellStyle name="好_2009年结算（最终）" xfId="175"/>
    <cellStyle name="好_2010年收入预测表（20091218)）" xfId="176"/>
    <cellStyle name="好_2010年收入预测表（20091219)）" xfId="177"/>
    <cellStyle name="好_2010年收入预测表（20091230)）" xfId="178"/>
    <cellStyle name="好_2010省级行政性收费专项收入批复" xfId="179"/>
    <cellStyle name="好_20111127汇报附表（8张）" xfId="180"/>
    <cellStyle name="好_2011年全省及省级预计2011-12-12" xfId="181"/>
    <cellStyle name="好_2011年预算表格2010.12.9" xfId="182"/>
    <cellStyle name="好_2011年预算大表11-26" xfId="183"/>
    <cellStyle name="好_20160105省级2016年预算情况表（最新）" xfId="184"/>
    <cellStyle name="好_Book1" xfId="185"/>
    <cellStyle name="好_Xl0000068" xfId="186"/>
    <cellStyle name="好_Xl0000071" xfId="187"/>
    <cellStyle name="好_财政厅编制用表（2011年报省人大）" xfId="188"/>
    <cellStyle name="好_国有资本经营预算（2011年报省人大）" xfId="189"/>
    <cellStyle name="好_河南省----2009-05-21（补充数据）" xfId="190"/>
    <cellStyle name="好_津补贴保障测算(5.21)" xfId="191"/>
    <cellStyle name="好_商品交易所2006--2008年税收" xfId="192"/>
    <cellStyle name="好_省电力2008年 工作表" xfId="193"/>
    <cellStyle name="好_省级明细" xfId="194"/>
    <cellStyle name="好_省级明细_2016年预算草案" xfId="195"/>
    <cellStyle name="好_省级明细_2016年预算草案1.13" xfId="196"/>
    <cellStyle name="好_省级明细_23" xfId="197"/>
    <cellStyle name="好_省级明细_Book1" xfId="198"/>
    <cellStyle name="好_省级明细_Xl0000068" xfId="199"/>
    <cellStyle name="好_省级明细_Xl0000071" xfId="200"/>
    <cellStyle name="好_省级明细_代编全省支出预算修改" xfId="201"/>
    <cellStyle name="好_省级明细_冬梅3" xfId="202"/>
    <cellStyle name="好_省级明细_副本1.2" xfId="203"/>
    <cellStyle name="好_省级明细_副本最新" xfId="204"/>
    <cellStyle name="好_省级明细_基金最新" xfId="205"/>
    <cellStyle name="好_省级明细_全省收入代编最新" xfId="206"/>
    <cellStyle name="好_省级明细_全省预算代编" xfId="207"/>
    <cellStyle name="好_省级明细_政府性基金人大会表格1稿" xfId="208"/>
    <cellStyle name="好_省属监狱人员级别表(驻外)" xfId="209"/>
    <cellStyle name="后继超级链接" xfId="210"/>
    <cellStyle name="后继超链接" xfId="211"/>
    <cellStyle name="汇总" xfId="212"/>
    <cellStyle name="Currency" xfId="213"/>
    <cellStyle name="货币 2" xfId="214"/>
    <cellStyle name="Currency [0]" xfId="215"/>
    <cellStyle name="计算" xfId="216"/>
    <cellStyle name="检查单元格" xfId="217"/>
    <cellStyle name="解释性文本" xfId="218"/>
    <cellStyle name="警告文本" xfId="219"/>
    <cellStyle name="链接单元格" xfId="220"/>
    <cellStyle name="霓付 [0]_ +Foil &amp; -FOIL &amp; PAPER" xfId="221"/>
    <cellStyle name="霓付_ +Foil &amp; -FOIL &amp; PAPER" xfId="222"/>
    <cellStyle name="烹拳 [0]_ +Foil &amp; -FOIL &amp; PAPER" xfId="223"/>
    <cellStyle name="烹拳_ +Foil &amp; -FOIL &amp; PAPER" xfId="224"/>
    <cellStyle name="普通_ 白土" xfId="225"/>
    <cellStyle name="千分位[0]_ 白土" xfId="226"/>
    <cellStyle name="千分位_ 白土" xfId="227"/>
    <cellStyle name="千位[0]_(人代会用)" xfId="228"/>
    <cellStyle name="千位_(人代会用)" xfId="229"/>
    <cellStyle name="Comma" xfId="230"/>
    <cellStyle name="千位分隔 2" xfId="231"/>
    <cellStyle name="千位分隔 3" xfId="232"/>
    <cellStyle name="Comma [0]" xfId="233"/>
    <cellStyle name="千位分隔[0] 2" xfId="234"/>
    <cellStyle name="千位分隔[0] 3" xfId="235"/>
    <cellStyle name="千位分季_新建 Microsoft Excel 工作表" xfId="236"/>
    <cellStyle name="钎霖_4岿角利" xfId="237"/>
    <cellStyle name="强调 1" xfId="238"/>
    <cellStyle name="强调 2" xfId="239"/>
    <cellStyle name="强调 3" xfId="240"/>
    <cellStyle name="强调文字颜色 1" xfId="241"/>
    <cellStyle name="强调文字颜色 2" xfId="242"/>
    <cellStyle name="强调文字颜色 3" xfId="243"/>
    <cellStyle name="强调文字颜色 4" xfId="244"/>
    <cellStyle name="强调文字颜色 5" xfId="245"/>
    <cellStyle name="强调文字颜色 6" xfId="246"/>
    <cellStyle name="适中" xfId="247"/>
    <cellStyle name="输出" xfId="248"/>
    <cellStyle name="输入" xfId="249"/>
    <cellStyle name="数字" xfId="250"/>
    <cellStyle name="未定义" xfId="251"/>
    <cellStyle name="小数" xfId="252"/>
    <cellStyle name="样式 1" xfId="253"/>
    <cellStyle name="Followed Hyperlink" xfId="254"/>
    <cellStyle name="注释" xfId="255"/>
    <cellStyle name="콤마 [0]_BOILER-CO1" xfId="256"/>
    <cellStyle name="콤마_BOILER-CO1" xfId="257"/>
    <cellStyle name="통화 [0]_BOILER-CO1" xfId="258"/>
    <cellStyle name="통화_BOILER-CO1" xfId="259"/>
    <cellStyle name="표준_0N-HANDLING 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a&#25509;&#25910;&#25991;&#20214;\&#25991;&#20214;\feiq\AutoRecv%20Files\&#26753;&#34122;(7427EA19C852)\Rar$DI01.390\My%20Documents\2010&#24180;&#39044;&#31639;\&#21381;&#21153;&#20250;\&#19978;&#20250;&#26448;&#26009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&#28504;&#26195;&#26519;(001C25CD6059)\a&#25509;&#25910;&#25991;&#20214;\&#25991;&#20214;\feiq\AutoRecv%20Files\&#26753;&#34122;(7427EA19C852)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zoomScalePageLayoutView="0" workbookViewId="0" topLeftCell="A1">
      <selection activeCell="B20" sqref="B20"/>
    </sheetView>
  </sheetViews>
  <sheetFormatPr defaultColWidth="9.00390625" defaultRowHeight="14.25"/>
  <cols>
    <col min="1" max="1" width="36.00390625" style="31" customWidth="1"/>
    <col min="2" max="2" width="15.50390625" style="31" customWidth="1"/>
    <col min="3" max="3" width="16.00390625" style="32" customWidth="1"/>
    <col min="4" max="4" width="12.25390625" style="32" customWidth="1"/>
    <col min="5" max="16384" width="9.00390625" style="31" customWidth="1"/>
  </cols>
  <sheetData>
    <row r="1" spans="1:4" s="23" customFormat="1" ht="30" customHeight="1">
      <c r="A1" s="269" t="s">
        <v>49</v>
      </c>
      <c r="B1" s="269"/>
      <c r="C1" s="269"/>
      <c r="D1" s="269"/>
    </row>
    <row r="2" spans="1:4" s="23" customFormat="1" ht="21" customHeight="1">
      <c r="A2" s="21"/>
      <c r="B2" s="21"/>
      <c r="C2" s="22"/>
      <c r="D2" s="24" t="s">
        <v>6</v>
      </c>
    </row>
    <row r="3" spans="1:4" ht="42.75" customHeight="1">
      <c r="A3" s="117" t="s">
        <v>71</v>
      </c>
      <c r="B3" s="118" t="s">
        <v>59</v>
      </c>
      <c r="C3" s="133" t="s">
        <v>60</v>
      </c>
      <c r="D3" s="134" t="s">
        <v>74</v>
      </c>
    </row>
    <row r="4" spans="1:4" s="30" customFormat="1" ht="19.5" customHeight="1">
      <c r="A4" s="33" t="s">
        <v>81</v>
      </c>
      <c r="B4" s="34">
        <v>1581366</v>
      </c>
      <c r="C4" s="35">
        <v>1500000</v>
      </c>
      <c r="D4" s="49">
        <v>94.85470156813793</v>
      </c>
    </row>
    <row r="5" spans="1:4" s="39" customFormat="1" ht="19.5" customHeight="1">
      <c r="A5" s="51" t="s">
        <v>61</v>
      </c>
      <c r="B5" s="37">
        <v>752936</v>
      </c>
      <c r="C5" s="38">
        <v>781240</v>
      </c>
      <c r="D5" s="50">
        <v>103.75915084416205</v>
      </c>
    </row>
    <row r="6" spans="1:4" ht="19.5" customHeight="1">
      <c r="A6" s="36" t="s">
        <v>38</v>
      </c>
      <c r="B6" s="102">
        <v>185747</v>
      </c>
      <c r="C6" s="103">
        <v>182716</v>
      </c>
      <c r="D6" s="50">
        <v>98.36821052291558</v>
      </c>
    </row>
    <row r="7" spans="1:4" ht="19.5" customHeight="1">
      <c r="A7" s="36" t="s">
        <v>75</v>
      </c>
      <c r="B7" s="102">
        <v>112357</v>
      </c>
      <c r="C7" s="103">
        <v>142628</v>
      </c>
      <c r="D7" s="50">
        <v>126.94180157889585</v>
      </c>
    </row>
    <row r="8" spans="1:4" ht="19.5" customHeight="1">
      <c r="A8" s="36" t="s">
        <v>76</v>
      </c>
      <c r="B8" s="102">
        <v>447200</v>
      </c>
      <c r="C8" s="103">
        <v>445896</v>
      </c>
      <c r="D8" s="50">
        <v>99.70840787119857</v>
      </c>
    </row>
    <row r="9" spans="1:4" ht="19.5" customHeight="1">
      <c r="A9" s="36" t="s">
        <v>82</v>
      </c>
      <c r="B9" s="102">
        <v>7632</v>
      </c>
      <c r="C9" s="103">
        <v>10000</v>
      </c>
      <c r="D9" s="50">
        <v>131.0272536687631</v>
      </c>
    </row>
    <row r="10" spans="1:4" s="39" customFormat="1" ht="19.5" customHeight="1">
      <c r="A10" s="51" t="s">
        <v>62</v>
      </c>
      <c r="B10" s="37">
        <v>828430</v>
      </c>
      <c r="C10" s="37">
        <v>718760</v>
      </c>
      <c r="D10" s="50">
        <v>86.76170587738252</v>
      </c>
    </row>
    <row r="11" spans="1:4" ht="19.5" customHeight="1">
      <c r="A11" s="36" t="s">
        <v>77</v>
      </c>
      <c r="B11" s="102">
        <v>461938</v>
      </c>
      <c r="C11" s="103">
        <v>424144</v>
      </c>
      <c r="D11" s="50">
        <v>91.81838255350286</v>
      </c>
    </row>
    <row r="12" spans="1:4" ht="19.5" customHeight="1">
      <c r="A12" s="36" t="s">
        <v>78</v>
      </c>
      <c r="B12" s="102">
        <v>174986</v>
      </c>
      <c r="C12" s="103">
        <v>145980</v>
      </c>
      <c r="D12" s="50">
        <v>83.42381676248387</v>
      </c>
    </row>
    <row r="13" spans="1:4" ht="22.5" customHeight="1">
      <c r="A13" s="40" t="s">
        <v>937</v>
      </c>
      <c r="B13" s="102">
        <v>133194</v>
      </c>
      <c r="C13" s="103">
        <v>64056</v>
      </c>
      <c r="D13" s="50">
        <v>48.0922564079463</v>
      </c>
    </row>
    <row r="14" spans="1:4" ht="21.75" customHeight="1">
      <c r="A14" s="40" t="s">
        <v>79</v>
      </c>
      <c r="B14" s="102"/>
      <c r="C14" s="103">
        <v>13000</v>
      </c>
      <c r="D14" s="50"/>
    </row>
    <row r="15" spans="1:4" ht="19.5" customHeight="1">
      <c r="A15" s="36" t="s">
        <v>80</v>
      </c>
      <c r="B15" s="102">
        <v>58312</v>
      </c>
      <c r="C15" s="103">
        <v>71580</v>
      </c>
      <c r="D15" s="50">
        <v>122.7534641240225</v>
      </c>
    </row>
    <row r="16" spans="1:4" s="30" customFormat="1" ht="19.5" customHeight="1">
      <c r="A16" s="15" t="s">
        <v>931</v>
      </c>
      <c r="B16" s="34">
        <v>34627158</v>
      </c>
      <c r="C16" s="41">
        <v>28573448</v>
      </c>
      <c r="D16" s="49">
        <v>82.51745060914327</v>
      </c>
    </row>
    <row r="17" spans="1:4" ht="19.5" customHeight="1">
      <c r="A17" s="16" t="s">
        <v>83</v>
      </c>
      <c r="B17" s="102">
        <v>2494894</v>
      </c>
      <c r="C17" s="103">
        <v>2571420</v>
      </c>
      <c r="D17" s="50">
        <v>103.06730466304379</v>
      </c>
    </row>
    <row r="18" spans="1:4" ht="19.5" customHeight="1">
      <c r="A18" s="16" t="s">
        <v>84</v>
      </c>
      <c r="B18" s="25">
        <v>20715097</v>
      </c>
      <c r="C18" s="26">
        <v>20172834</v>
      </c>
      <c r="D18" s="50">
        <v>97.38228114500261</v>
      </c>
    </row>
    <row r="19" spans="1:4" ht="19.5" customHeight="1">
      <c r="A19" s="16" t="s">
        <v>85</v>
      </c>
      <c r="B19" s="102">
        <v>11417167</v>
      </c>
      <c r="C19" s="103">
        <v>5829194</v>
      </c>
      <c r="D19" s="50">
        <v>51.05639603940277</v>
      </c>
    </row>
    <row r="20" spans="1:4" s="30" customFormat="1" ht="19.5" customHeight="1">
      <c r="A20" s="15" t="s">
        <v>63</v>
      </c>
      <c r="B20" s="34">
        <v>3235542</v>
      </c>
      <c r="C20" s="41">
        <v>3388442</v>
      </c>
      <c r="D20" s="49">
        <v>104.72563793021385</v>
      </c>
    </row>
    <row r="21" spans="1:4" s="30" customFormat="1" ht="19.5" customHeight="1">
      <c r="A21" s="15" t="s">
        <v>64</v>
      </c>
      <c r="B21" s="34">
        <v>433600</v>
      </c>
      <c r="C21" s="41">
        <v>200000</v>
      </c>
      <c r="D21" s="49">
        <v>46.125461254612546</v>
      </c>
    </row>
    <row r="22" spans="1:4" s="30" customFormat="1" ht="19.5" customHeight="1">
      <c r="A22" s="15" t="s">
        <v>73</v>
      </c>
      <c r="B22" s="34">
        <v>2539000</v>
      </c>
      <c r="C22" s="41"/>
      <c r="D22" s="49">
        <v>0</v>
      </c>
    </row>
    <row r="23" spans="1:4" s="30" customFormat="1" ht="19.5" customHeight="1">
      <c r="A23" s="15" t="s">
        <v>65</v>
      </c>
      <c r="B23" s="34">
        <v>30000</v>
      </c>
      <c r="C23" s="41">
        <v>20000</v>
      </c>
      <c r="D23" s="49">
        <v>66.66666666666666</v>
      </c>
    </row>
    <row r="24" spans="1:4" s="30" customFormat="1" ht="19.5" customHeight="1">
      <c r="A24" s="15"/>
      <c r="B24" s="34"/>
      <c r="C24" s="41"/>
      <c r="D24" s="49"/>
    </row>
    <row r="25" spans="1:4" s="30" customFormat="1" ht="19.5" customHeight="1">
      <c r="A25" s="6" t="s">
        <v>9</v>
      </c>
      <c r="B25" s="34">
        <v>42446666</v>
      </c>
      <c r="C25" s="35">
        <v>33681890</v>
      </c>
      <c r="D25" s="49">
        <v>79.35108495918148</v>
      </c>
    </row>
    <row r="27" ht="14.25">
      <c r="B27" s="42"/>
    </row>
    <row r="28" ht="14.25">
      <c r="B28" s="42"/>
    </row>
    <row r="29" ht="14.25">
      <c r="B29" s="42"/>
    </row>
    <row r="31" ht="14.25">
      <c r="B31" s="42"/>
    </row>
    <row r="32" ht="14.25">
      <c r="B32" s="42"/>
    </row>
  </sheetData>
  <sheetProtection/>
  <mergeCells count="1">
    <mergeCell ref="A1:D1"/>
  </mergeCells>
  <printOptions horizontalCentered="1"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r:id="rId1"/>
  <headerFooter alignWithMargins="0">
    <oddHeader xml:space="preserve">&amp;C&amp;18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showZeros="0" zoomScalePageLayoutView="0" workbookViewId="0" topLeftCell="A1">
      <pane xSplit="1" ySplit="4" topLeftCell="B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21" customHeight="1"/>
  <cols>
    <col min="1" max="1" width="41.125" style="169" customWidth="1"/>
    <col min="2" max="2" width="12.50390625" style="168" customWidth="1"/>
    <col min="3" max="3" width="12.125" style="168" customWidth="1"/>
    <col min="4" max="4" width="9.50390625" style="168" customWidth="1"/>
    <col min="5" max="5" width="10.125" style="168" customWidth="1"/>
    <col min="6" max="16384" width="9.00390625" style="169" customWidth="1"/>
  </cols>
  <sheetData>
    <row r="1" spans="1:5" s="170" customFormat="1" ht="32.25" customHeight="1">
      <c r="A1" s="268" t="s">
        <v>881</v>
      </c>
      <c r="B1" s="268"/>
      <c r="C1" s="268"/>
      <c r="D1" s="268"/>
      <c r="E1" s="268"/>
    </row>
    <row r="2" spans="1:5" ht="18.75">
      <c r="A2" s="152"/>
      <c r="B2" s="152"/>
      <c r="C2" s="289" t="s">
        <v>882</v>
      </c>
      <c r="D2" s="289"/>
      <c r="E2" s="289"/>
    </row>
    <row r="3" spans="1:5" ht="18.75" customHeight="1">
      <c r="A3" s="284" t="s">
        <v>50</v>
      </c>
      <c r="B3" s="290" t="s">
        <v>883</v>
      </c>
      <c r="C3" s="291"/>
      <c r="D3" s="291"/>
      <c r="E3" s="292"/>
    </row>
    <row r="4" spans="1:5" ht="31.5" customHeight="1">
      <c r="A4" s="285"/>
      <c r="B4" s="207" t="s">
        <v>884</v>
      </c>
      <c r="C4" s="208" t="s">
        <v>846</v>
      </c>
      <c r="D4" s="208" t="s">
        <v>847</v>
      </c>
      <c r="E4" s="208" t="s">
        <v>848</v>
      </c>
    </row>
    <row r="5" spans="1:5" ht="17.25" customHeight="1">
      <c r="A5" s="9" t="s">
        <v>885</v>
      </c>
      <c r="B5" s="157">
        <v>0</v>
      </c>
      <c r="C5" s="157">
        <v>0</v>
      </c>
      <c r="D5" s="157">
        <v>0</v>
      </c>
      <c r="E5" s="157">
        <v>0</v>
      </c>
    </row>
    <row r="6" spans="1:5" ht="17.25" customHeight="1">
      <c r="A6" s="171" t="s">
        <v>886</v>
      </c>
      <c r="B6" s="186">
        <v>0</v>
      </c>
      <c r="C6" s="186">
        <v>0</v>
      </c>
      <c r="D6" s="186">
        <v>0</v>
      </c>
      <c r="E6" s="186">
        <v>0</v>
      </c>
    </row>
    <row r="7" spans="1:5" ht="17.25" customHeight="1">
      <c r="A7" s="171" t="s">
        <v>983</v>
      </c>
      <c r="B7" s="186">
        <v>0</v>
      </c>
      <c r="C7" s="186"/>
      <c r="D7" s="186"/>
      <c r="E7" s="186"/>
    </row>
    <row r="8" spans="1:5" ht="17.25" customHeight="1">
      <c r="A8" s="9" t="s">
        <v>887</v>
      </c>
      <c r="B8" s="173">
        <v>33047</v>
      </c>
      <c r="C8" s="173">
        <v>0</v>
      </c>
      <c r="D8" s="173">
        <v>32444</v>
      </c>
      <c r="E8" s="173">
        <v>603</v>
      </c>
    </row>
    <row r="9" spans="1:5" ht="17.25" customHeight="1">
      <c r="A9" s="44" t="s">
        <v>888</v>
      </c>
      <c r="B9" s="186">
        <v>33047</v>
      </c>
      <c r="C9" s="186">
        <v>0</v>
      </c>
      <c r="D9" s="186">
        <v>32444</v>
      </c>
      <c r="E9" s="186">
        <v>603</v>
      </c>
    </row>
    <row r="10" spans="1:5" ht="17.25" customHeight="1">
      <c r="A10" s="171" t="s">
        <v>889</v>
      </c>
      <c r="B10" s="186">
        <v>33047</v>
      </c>
      <c r="C10" s="186"/>
      <c r="D10" s="186">
        <v>32444</v>
      </c>
      <c r="E10" s="186">
        <v>603</v>
      </c>
    </row>
    <row r="11" spans="1:5" ht="17.25" customHeight="1">
      <c r="A11" s="9" t="s">
        <v>890</v>
      </c>
      <c r="B11" s="173">
        <v>16386</v>
      </c>
      <c r="C11" s="173">
        <v>14500</v>
      </c>
      <c r="D11" s="173">
        <v>0</v>
      </c>
      <c r="E11" s="173">
        <v>1886</v>
      </c>
    </row>
    <row r="12" spans="1:5" ht="17.25" customHeight="1">
      <c r="A12" s="44" t="s">
        <v>891</v>
      </c>
      <c r="B12" s="186">
        <v>7500</v>
      </c>
      <c r="C12" s="186">
        <v>7500</v>
      </c>
      <c r="D12" s="186">
        <v>0</v>
      </c>
      <c r="E12" s="186">
        <v>0</v>
      </c>
    </row>
    <row r="13" spans="1:5" ht="17.25" customHeight="1">
      <c r="A13" s="171" t="s">
        <v>892</v>
      </c>
      <c r="B13" s="186">
        <v>7000</v>
      </c>
      <c r="C13" s="186">
        <v>7000</v>
      </c>
      <c r="D13" s="186"/>
      <c r="E13" s="186"/>
    </row>
    <row r="14" spans="1:5" ht="17.25" customHeight="1">
      <c r="A14" s="171" t="s">
        <v>893</v>
      </c>
      <c r="B14" s="186">
        <v>500</v>
      </c>
      <c r="C14" s="186">
        <v>500</v>
      </c>
      <c r="D14" s="186"/>
      <c r="E14" s="186"/>
    </row>
    <row r="15" spans="1:5" ht="17.25" customHeight="1">
      <c r="A15" s="44" t="s">
        <v>945</v>
      </c>
      <c r="B15" s="186">
        <v>8886</v>
      </c>
      <c r="C15" s="186">
        <v>7000</v>
      </c>
      <c r="D15" s="186">
        <v>0</v>
      </c>
      <c r="E15" s="186">
        <v>1886</v>
      </c>
    </row>
    <row r="16" spans="1:5" ht="17.25" customHeight="1">
      <c r="A16" s="171" t="s">
        <v>894</v>
      </c>
      <c r="B16" s="186">
        <v>3000</v>
      </c>
      <c r="C16" s="186">
        <v>3000</v>
      </c>
      <c r="D16" s="186"/>
      <c r="E16" s="186"/>
    </row>
    <row r="17" spans="1:5" ht="17.25" customHeight="1">
      <c r="A17" s="171" t="s">
        <v>895</v>
      </c>
      <c r="B17" s="186">
        <v>1886</v>
      </c>
      <c r="C17" s="186"/>
      <c r="D17" s="186"/>
      <c r="E17" s="186">
        <v>1886</v>
      </c>
    </row>
    <row r="18" spans="1:5" ht="39.75" customHeight="1">
      <c r="A18" s="171" t="s">
        <v>896</v>
      </c>
      <c r="B18" s="186">
        <v>4000</v>
      </c>
      <c r="C18" s="186">
        <v>4000</v>
      </c>
      <c r="D18" s="186"/>
      <c r="E18" s="186"/>
    </row>
    <row r="19" spans="1:5" ht="17.25" customHeight="1">
      <c r="A19" s="9" t="s">
        <v>897</v>
      </c>
      <c r="B19" s="173">
        <v>593</v>
      </c>
      <c r="C19" s="173">
        <v>500</v>
      </c>
      <c r="D19" s="173">
        <v>0</v>
      </c>
      <c r="E19" s="173">
        <v>93</v>
      </c>
    </row>
    <row r="20" spans="1:5" ht="17.25" customHeight="1">
      <c r="A20" s="44" t="s">
        <v>898</v>
      </c>
      <c r="B20" s="186">
        <v>593</v>
      </c>
      <c r="C20" s="186">
        <v>500</v>
      </c>
      <c r="D20" s="186">
        <v>0</v>
      </c>
      <c r="E20" s="186">
        <v>93</v>
      </c>
    </row>
    <row r="21" spans="1:5" ht="17.25" customHeight="1">
      <c r="A21" s="171" t="s">
        <v>899</v>
      </c>
      <c r="B21" s="186">
        <v>470</v>
      </c>
      <c r="C21" s="186">
        <v>470</v>
      </c>
      <c r="D21" s="186"/>
      <c r="E21" s="186"/>
    </row>
    <row r="22" spans="1:5" ht="17.25" customHeight="1">
      <c r="A22" s="171" t="s">
        <v>900</v>
      </c>
      <c r="B22" s="186">
        <v>93</v>
      </c>
      <c r="C22" s="186"/>
      <c r="D22" s="186"/>
      <c r="E22" s="186">
        <v>93</v>
      </c>
    </row>
    <row r="23" spans="1:5" ht="17.25" customHeight="1">
      <c r="A23" s="171" t="s">
        <v>901</v>
      </c>
      <c r="B23" s="186">
        <v>30</v>
      </c>
      <c r="C23" s="186">
        <v>30</v>
      </c>
      <c r="D23" s="186"/>
      <c r="E23" s="186"/>
    </row>
    <row r="24" spans="1:5" ht="17.25" customHeight="1">
      <c r="A24" s="9" t="s">
        <v>902</v>
      </c>
      <c r="B24" s="173">
        <v>937846</v>
      </c>
      <c r="C24" s="173">
        <v>937025</v>
      </c>
      <c r="D24" s="173">
        <v>821</v>
      </c>
      <c r="E24" s="173">
        <v>0</v>
      </c>
    </row>
    <row r="25" spans="1:5" ht="17.25" customHeight="1">
      <c r="A25" s="44" t="s">
        <v>903</v>
      </c>
      <c r="B25" s="186">
        <v>937025</v>
      </c>
      <c r="C25" s="186">
        <v>937025</v>
      </c>
      <c r="D25" s="186">
        <v>0</v>
      </c>
      <c r="E25" s="186">
        <v>0</v>
      </c>
    </row>
    <row r="26" spans="1:5" ht="17.25" customHeight="1">
      <c r="A26" s="171" t="s">
        <v>904</v>
      </c>
      <c r="B26" s="186">
        <v>650454</v>
      </c>
      <c r="C26" s="186">
        <v>650454</v>
      </c>
      <c r="D26" s="186"/>
      <c r="E26" s="186"/>
    </row>
    <row r="27" spans="1:5" ht="17.25" customHeight="1">
      <c r="A27" s="171" t="s">
        <v>905</v>
      </c>
      <c r="B27" s="186">
        <v>286571</v>
      </c>
      <c r="C27" s="186">
        <v>286571</v>
      </c>
      <c r="D27" s="186"/>
      <c r="E27" s="186"/>
    </row>
    <row r="28" spans="1:5" ht="17.25" customHeight="1">
      <c r="A28" s="44" t="s">
        <v>906</v>
      </c>
      <c r="B28" s="186">
        <v>821</v>
      </c>
      <c r="C28" s="186">
        <v>0</v>
      </c>
      <c r="D28" s="186">
        <v>821</v>
      </c>
      <c r="E28" s="186">
        <v>0</v>
      </c>
    </row>
    <row r="29" spans="1:5" ht="17.25" customHeight="1">
      <c r="A29" s="171" t="s">
        <v>907</v>
      </c>
      <c r="B29" s="173">
        <v>821</v>
      </c>
      <c r="C29" s="186"/>
      <c r="D29" s="186">
        <v>821</v>
      </c>
      <c r="E29" s="186"/>
    </row>
    <row r="30" spans="1:5" ht="17.25" customHeight="1">
      <c r="A30" s="9" t="s">
        <v>908</v>
      </c>
      <c r="B30" s="173">
        <v>5533</v>
      </c>
      <c r="C30" s="173">
        <v>3075</v>
      </c>
      <c r="D30" s="173">
        <v>0</v>
      </c>
      <c r="E30" s="173">
        <v>2458</v>
      </c>
    </row>
    <row r="31" spans="1:5" ht="17.25" customHeight="1">
      <c r="A31" s="44" t="s">
        <v>909</v>
      </c>
      <c r="B31" s="186">
        <v>140</v>
      </c>
      <c r="C31" s="186">
        <v>75</v>
      </c>
      <c r="D31" s="186">
        <v>0</v>
      </c>
      <c r="E31" s="186">
        <v>65</v>
      </c>
    </row>
    <row r="32" spans="1:5" ht="17.25" customHeight="1">
      <c r="A32" s="171" t="s">
        <v>910</v>
      </c>
      <c r="B32" s="186">
        <v>30</v>
      </c>
      <c r="C32" s="186">
        <v>30</v>
      </c>
      <c r="D32" s="186"/>
      <c r="E32" s="186"/>
    </row>
    <row r="33" spans="1:5" ht="17.25" customHeight="1">
      <c r="A33" s="171" t="s">
        <v>911</v>
      </c>
      <c r="B33" s="186">
        <v>110</v>
      </c>
      <c r="C33" s="186">
        <v>45</v>
      </c>
      <c r="D33" s="186"/>
      <c r="E33" s="186">
        <v>65</v>
      </c>
    </row>
    <row r="34" spans="1:5" ht="17.25" customHeight="1">
      <c r="A34" s="44" t="s">
        <v>912</v>
      </c>
      <c r="B34" s="186">
        <v>5393</v>
      </c>
      <c r="C34" s="186">
        <v>3000</v>
      </c>
      <c r="D34" s="186">
        <v>0</v>
      </c>
      <c r="E34" s="186">
        <v>2393</v>
      </c>
    </row>
    <row r="35" spans="1:5" ht="17.25" customHeight="1">
      <c r="A35" s="171" t="s">
        <v>913</v>
      </c>
      <c r="B35" s="186">
        <v>400</v>
      </c>
      <c r="C35" s="186">
        <v>400</v>
      </c>
      <c r="D35" s="186"/>
      <c r="E35" s="186"/>
    </row>
    <row r="36" spans="1:5" ht="17.25" customHeight="1">
      <c r="A36" s="171" t="s">
        <v>914</v>
      </c>
      <c r="B36" s="186">
        <v>600</v>
      </c>
      <c r="C36" s="186">
        <v>600</v>
      </c>
      <c r="D36" s="186"/>
      <c r="E36" s="186"/>
    </row>
    <row r="37" spans="1:5" ht="17.25" customHeight="1">
      <c r="A37" s="171" t="s">
        <v>915</v>
      </c>
      <c r="B37" s="186">
        <v>1850</v>
      </c>
      <c r="C37" s="186">
        <v>1850</v>
      </c>
      <c r="D37" s="186"/>
      <c r="E37" s="186"/>
    </row>
    <row r="38" spans="1:5" ht="17.25" customHeight="1">
      <c r="A38" s="171" t="s">
        <v>916</v>
      </c>
      <c r="B38" s="186">
        <v>2543</v>
      </c>
      <c r="C38" s="186">
        <v>150</v>
      </c>
      <c r="D38" s="186"/>
      <c r="E38" s="186">
        <v>2393</v>
      </c>
    </row>
    <row r="39" spans="1:5" ht="17.25" customHeight="1">
      <c r="A39" s="9" t="s">
        <v>917</v>
      </c>
      <c r="B39" s="173">
        <v>159044.6</v>
      </c>
      <c r="C39" s="173">
        <v>150099.6</v>
      </c>
      <c r="D39" s="173">
        <v>2367</v>
      </c>
      <c r="E39" s="173">
        <v>6578</v>
      </c>
    </row>
    <row r="40" spans="1:5" ht="17.25" customHeight="1">
      <c r="A40" s="44" t="s">
        <v>918</v>
      </c>
      <c r="B40" s="186">
        <v>91667.6</v>
      </c>
      <c r="C40" s="186">
        <v>85089.6</v>
      </c>
      <c r="D40" s="186">
        <v>0</v>
      </c>
      <c r="E40" s="186">
        <v>6578</v>
      </c>
    </row>
    <row r="41" spans="1:5" ht="17.25" customHeight="1">
      <c r="A41" s="171" t="s">
        <v>919</v>
      </c>
      <c r="B41" s="186">
        <v>24420</v>
      </c>
      <c r="C41" s="187">
        <v>24420</v>
      </c>
      <c r="D41" s="187"/>
      <c r="E41" s="186"/>
    </row>
    <row r="42" spans="1:5" ht="17.25" customHeight="1">
      <c r="A42" s="171" t="s">
        <v>920</v>
      </c>
      <c r="B42" s="186">
        <v>41289.6</v>
      </c>
      <c r="C42" s="187">
        <v>41289.6</v>
      </c>
      <c r="D42" s="187"/>
      <c r="E42" s="186"/>
    </row>
    <row r="43" spans="1:5" ht="17.25" customHeight="1">
      <c r="A43" s="171" t="s">
        <v>921</v>
      </c>
      <c r="B43" s="186">
        <v>260</v>
      </c>
      <c r="C43" s="187">
        <v>260</v>
      </c>
      <c r="D43" s="187"/>
      <c r="E43" s="186"/>
    </row>
    <row r="44" spans="1:5" ht="17.25" customHeight="1">
      <c r="A44" s="171" t="s">
        <v>922</v>
      </c>
      <c r="B44" s="186">
        <v>11000</v>
      </c>
      <c r="C44" s="187">
        <v>11000</v>
      </c>
      <c r="D44" s="187"/>
      <c r="E44" s="186"/>
    </row>
    <row r="45" spans="1:5" ht="17.25" customHeight="1">
      <c r="A45" s="171" t="s">
        <v>923</v>
      </c>
      <c r="B45" s="186">
        <v>14698</v>
      </c>
      <c r="C45" s="187">
        <v>8120</v>
      </c>
      <c r="D45" s="187"/>
      <c r="E45" s="186">
        <v>6578</v>
      </c>
    </row>
    <row r="46" spans="1:5" ht="17.25" customHeight="1">
      <c r="A46" s="44" t="s">
        <v>924</v>
      </c>
      <c r="B46" s="186">
        <v>67377</v>
      </c>
      <c r="C46" s="186">
        <v>65010</v>
      </c>
      <c r="D46" s="186">
        <v>2367</v>
      </c>
      <c r="E46" s="186">
        <v>0</v>
      </c>
    </row>
    <row r="47" spans="1:5" ht="17.25" customHeight="1">
      <c r="A47" s="171" t="s">
        <v>925</v>
      </c>
      <c r="B47" s="186">
        <v>397</v>
      </c>
      <c r="C47" s="186">
        <v>397</v>
      </c>
      <c r="D47" s="186"/>
      <c r="E47" s="186"/>
    </row>
    <row r="48" spans="1:5" ht="17.25" customHeight="1">
      <c r="A48" s="171" t="s">
        <v>0</v>
      </c>
      <c r="B48" s="186">
        <v>32</v>
      </c>
      <c r="C48" s="186">
        <v>32</v>
      </c>
      <c r="D48" s="186"/>
      <c r="E48" s="186"/>
    </row>
    <row r="49" spans="1:5" ht="17.25" customHeight="1">
      <c r="A49" s="171" t="s">
        <v>1</v>
      </c>
      <c r="B49" s="186">
        <v>19513</v>
      </c>
      <c r="C49" s="186">
        <v>19513</v>
      </c>
      <c r="D49" s="186"/>
      <c r="E49" s="186"/>
    </row>
    <row r="50" spans="1:5" ht="17.25" customHeight="1">
      <c r="A50" s="171" t="s">
        <v>2</v>
      </c>
      <c r="B50" s="186">
        <v>33948</v>
      </c>
      <c r="C50" s="186">
        <v>33948</v>
      </c>
      <c r="D50" s="186"/>
      <c r="E50" s="186"/>
    </row>
    <row r="51" spans="1:5" ht="17.25" customHeight="1">
      <c r="A51" s="171" t="s">
        <v>3</v>
      </c>
      <c r="B51" s="186">
        <v>13487</v>
      </c>
      <c r="C51" s="186">
        <v>11120</v>
      </c>
      <c r="D51" s="186">
        <v>2367</v>
      </c>
      <c r="E51" s="186"/>
    </row>
    <row r="52" spans="1:5" s="172" customFormat="1" ht="17.25" customHeight="1">
      <c r="A52" s="9"/>
      <c r="B52" s="173"/>
      <c r="C52" s="173"/>
      <c r="D52" s="173"/>
      <c r="E52" s="186"/>
    </row>
    <row r="53" spans="1:5" s="172" customFormat="1" ht="17.25" customHeight="1">
      <c r="A53" s="209" t="s">
        <v>9</v>
      </c>
      <c r="B53" s="173">
        <v>1152449.6</v>
      </c>
      <c r="C53" s="173">
        <v>1105199.6</v>
      </c>
      <c r="D53" s="173">
        <v>35632</v>
      </c>
      <c r="E53" s="173">
        <v>11618</v>
      </c>
    </row>
    <row r="61" spans="3:4" ht="21" customHeight="1">
      <c r="C61" s="174"/>
      <c r="D61" s="174"/>
    </row>
  </sheetData>
  <sheetProtection/>
  <mergeCells count="4">
    <mergeCell ref="A3:A4"/>
    <mergeCell ref="A1:E1"/>
    <mergeCell ref="C2:E2"/>
    <mergeCell ref="B3:E3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PageLayoutView="0" workbookViewId="0" topLeftCell="A1">
      <selection activeCell="B20" sqref="B20"/>
    </sheetView>
  </sheetViews>
  <sheetFormatPr defaultColWidth="9.00390625" defaultRowHeight="21" customHeight="1"/>
  <cols>
    <col min="1" max="1" width="37.125" style="3" customWidth="1"/>
    <col min="2" max="2" width="11.25390625" style="3" customWidth="1"/>
    <col min="3" max="3" width="11.50390625" style="3" customWidth="1"/>
    <col min="4" max="4" width="9.875" style="3" customWidth="1"/>
    <col min="5" max="5" width="9.875" style="7" customWidth="1"/>
    <col min="6" max="6" width="11.00390625" style="3" customWidth="1"/>
    <col min="7" max="16384" width="9.00390625" style="3" customWidth="1"/>
  </cols>
  <sheetData>
    <row r="1" spans="1:6" ht="41.25" customHeight="1">
      <c r="A1" s="293" t="s">
        <v>809</v>
      </c>
      <c r="B1" s="293"/>
      <c r="C1" s="293"/>
      <c r="D1" s="293"/>
      <c r="E1" s="293"/>
      <c r="F1" s="293"/>
    </row>
    <row r="2" spans="1:6" s="163" customFormat="1" ht="21" customHeight="1">
      <c r="A2" s="161"/>
      <c r="B2" s="162"/>
      <c r="E2" s="7"/>
      <c r="F2" s="164" t="s">
        <v>810</v>
      </c>
    </row>
    <row r="3" spans="1:6" s="163" customFormat="1" ht="32.25" customHeight="1">
      <c r="A3" s="294" t="s">
        <v>50</v>
      </c>
      <c r="B3" s="280" t="s">
        <v>811</v>
      </c>
      <c r="C3" s="282" t="s">
        <v>812</v>
      </c>
      <c r="D3" s="282"/>
      <c r="E3" s="282"/>
      <c r="F3" s="296" t="s">
        <v>813</v>
      </c>
    </row>
    <row r="4" spans="1:6" ht="32.25" customHeight="1">
      <c r="A4" s="295"/>
      <c r="B4" s="281"/>
      <c r="C4" s="108" t="s">
        <v>814</v>
      </c>
      <c r="D4" s="108" t="s">
        <v>815</v>
      </c>
      <c r="E4" s="108" t="s">
        <v>816</v>
      </c>
      <c r="F4" s="296"/>
    </row>
    <row r="5" spans="1:6" ht="22.5" customHeight="1">
      <c r="A5" s="165" t="s">
        <v>817</v>
      </c>
      <c r="B5" s="183">
        <f aca="true" t="shared" si="0" ref="B5:B13">E5+F5</f>
        <v>9000</v>
      </c>
      <c r="C5" s="183">
        <f aca="true" t="shared" si="1" ref="C5:C13">D5+E5</f>
        <v>0</v>
      </c>
      <c r="D5" s="183"/>
      <c r="E5" s="183"/>
      <c r="F5" s="183">
        <v>9000</v>
      </c>
    </row>
    <row r="6" spans="1:6" ht="22.5" customHeight="1">
      <c r="A6" s="165" t="s">
        <v>818</v>
      </c>
      <c r="B6" s="183">
        <f t="shared" si="0"/>
        <v>96018</v>
      </c>
      <c r="C6" s="183">
        <f t="shared" si="1"/>
        <v>128462</v>
      </c>
      <c r="D6" s="183">
        <v>32444</v>
      </c>
      <c r="E6" s="183">
        <v>96018</v>
      </c>
      <c r="F6" s="183"/>
    </row>
    <row r="7" spans="1:6" ht="22.5" customHeight="1">
      <c r="A7" s="165" t="s">
        <v>819</v>
      </c>
      <c r="B7" s="183">
        <f t="shared" si="0"/>
        <v>152500</v>
      </c>
      <c r="C7" s="183">
        <f t="shared" si="1"/>
        <v>0</v>
      </c>
      <c r="D7" s="183"/>
      <c r="E7" s="183"/>
      <c r="F7" s="183">
        <v>152500</v>
      </c>
    </row>
    <row r="8" spans="1:6" ht="22.5" customHeight="1">
      <c r="A8" s="165" t="s">
        <v>820</v>
      </c>
      <c r="B8" s="183">
        <f t="shared" si="0"/>
        <v>284000</v>
      </c>
      <c r="C8" s="183">
        <f t="shared" si="1"/>
        <v>0</v>
      </c>
      <c r="D8" s="183"/>
      <c r="E8" s="183"/>
      <c r="F8" s="183">
        <v>284000</v>
      </c>
    </row>
    <row r="9" spans="1:6" ht="22.5" customHeight="1">
      <c r="A9" s="165" t="s">
        <v>821</v>
      </c>
      <c r="B9" s="183">
        <f t="shared" si="0"/>
        <v>102975</v>
      </c>
      <c r="C9" s="183">
        <f t="shared" si="1"/>
        <v>821</v>
      </c>
      <c r="D9" s="183">
        <v>821</v>
      </c>
      <c r="E9" s="183"/>
      <c r="F9" s="183">
        <v>102975</v>
      </c>
    </row>
    <row r="10" spans="1:6" ht="22.5" customHeight="1">
      <c r="A10" s="165" t="s">
        <v>822</v>
      </c>
      <c r="B10" s="183">
        <f t="shared" si="0"/>
        <v>825</v>
      </c>
      <c r="C10" s="183">
        <f t="shared" si="1"/>
        <v>0</v>
      </c>
      <c r="D10" s="183"/>
      <c r="E10" s="183"/>
      <c r="F10" s="183">
        <v>825</v>
      </c>
    </row>
    <row r="11" spans="1:6" ht="22.5" customHeight="1">
      <c r="A11" s="165" t="s">
        <v>823</v>
      </c>
      <c r="B11" s="183">
        <f t="shared" si="0"/>
        <v>145900</v>
      </c>
      <c r="C11" s="183">
        <f t="shared" si="1"/>
        <v>0</v>
      </c>
      <c r="D11" s="183"/>
      <c r="E11" s="183"/>
      <c r="F11" s="183">
        <v>145900</v>
      </c>
    </row>
    <row r="12" spans="1:6" ht="22.5" customHeight="1">
      <c r="A12" s="165" t="s">
        <v>824</v>
      </c>
      <c r="B12" s="183">
        <f t="shared" si="0"/>
        <v>0</v>
      </c>
      <c r="C12" s="183">
        <f t="shared" si="1"/>
        <v>2367</v>
      </c>
      <c r="D12" s="183">
        <v>2367</v>
      </c>
      <c r="E12" s="183"/>
      <c r="F12" s="183"/>
    </row>
    <row r="13" spans="1:6" ht="22.5" customHeight="1">
      <c r="A13" s="165" t="s">
        <v>825</v>
      </c>
      <c r="B13" s="183">
        <f t="shared" si="0"/>
        <v>4500</v>
      </c>
      <c r="C13" s="183">
        <f t="shared" si="1"/>
        <v>0</v>
      </c>
      <c r="D13" s="183"/>
      <c r="E13" s="183"/>
      <c r="F13" s="183">
        <v>4500</v>
      </c>
    </row>
    <row r="14" spans="1:6" ht="22.5" customHeight="1">
      <c r="A14" s="165"/>
      <c r="B14" s="183"/>
      <c r="C14" s="183"/>
      <c r="D14" s="183"/>
      <c r="E14" s="183"/>
      <c r="F14" s="183"/>
    </row>
    <row r="15" spans="1:6" ht="22.5" customHeight="1">
      <c r="A15" s="6" t="s">
        <v>826</v>
      </c>
      <c r="B15" s="184">
        <f>E15+F15</f>
        <v>795718</v>
      </c>
      <c r="C15" s="184">
        <f>SUM(C5:C13)</f>
        <v>131650</v>
      </c>
      <c r="D15" s="184">
        <f>SUM(D5:D13)</f>
        <v>35632</v>
      </c>
      <c r="E15" s="184">
        <f>SUM(E5:E13)</f>
        <v>96018</v>
      </c>
      <c r="F15" s="184">
        <f>SUM(F5:F13)</f>
        <v>699700</v>
      </c>
    </row>
  </sheetData>
  <sheetProtection/>
  <mergeCells count="5">
    <mergeCell ref="A1:F1"/>
    <mergeCell ref="A3:A4"/>
    <mergeCell ref="B3:B4"/>
    <mergeCell ref="C3:E3"/>
    <mergeCell ref="F3:F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Zeros="0" zoomScalePageLayoutView="0" workbookViewId="0" topLeftCell="A1">
      <selection activeCell="B20" sqref="B20"/>
    </sheetView>
  </sheetViews>
  <sheetFormatPr defaultColWidth="9.00390625" defaultRowHeight="21" customHeight="1"/>
  <cols>
    <col min="1" max="1" width="25.875" style="52" customWidth="1"/>
    <col min="2" max="2" width="12.25390625" style="52" customWidth="1"/>
    <col min="3" max="3" width="33.25390625" style="52" customWidth="1"/>
    <col min="4" max="4" width="12.125" style="52" customWidth="1"/>
    <col min="5" max="16384" width="9.00390625" style="52" customWidth="1"/>
  </cols>
  <sheetData>
    <row r="1" spans="1:4" ht="41.25" customHeight="1">
      <c r="A1" s="297" t="s">
        <v>115</v>
      </c>
      <c r="B1" s="297"/>
      <c r="C1" s="297"/>
      <c r="D1" s="297"/>
    </row>
    <row r="2" spans="1:4" ht="21" customHeight="1">
      <c r="A2" s="53"/>
      <c r="B2" s="53"/>
      <c r="C2" s="53"/>
      <c r="D2" s="54" t="s">
        <v>68</v>
      </c>
    </row>
    <row r="3" spans="1:4" ht="21" customHeight="1">
      <c r="A3" s="5" t="s">
        <v>105</v>
      </c>
      <c r="B3" s="55" t="s">
        <v>107</v>
      </c>
      <c r="C3" s="5" t="s">
        <v>105</v>
      </c>
      <c r="D3" s="55" t="s">
        <v>108</v>
      </c>
    </row>
    <row r="4" spans="1:4" ht="21" customHeight="1">
      <c r="A4" s="248" t="s">
        <v>985</v>
      </c>
      <c r="B4" s="249">
        <v>43341</v>
      </c>
      <c r="C4" s="241" t="s">
        <v>987</v>
      </c>
      <c r="D4" s="97">
        <v>9063</v>
      </c>
    </row>
    <row r="5" spans="1:4" ht="21" customHeight="1">
      <c r="A5" s="250" t="s">
        <v>986</v>
      </c>
      <c r="B5" s="251">
        <v>6659</v>
      </c>
      <c r="C5" s="241" t="s">
        <v>988</v>
      </c>
      <c r="D5" s="97">
        <v>42065</v>
      </c>
    </row>
    <row r="6" spans="1:4" ht="21" customHeight="1">
      <c r="A6" s="226"/>
      <c r="B6" s="177"/>
      <c r="C6" s="241" t="s">
        <v>989</v>
      </c>
      <c r="D6" s="97">
        <v>2000</v>
      </c>
    </row>
    <row r="7" spans="1:4" ht="21" customHeight="1">
      <c r="A7" s="56"/>
      <c r="B7" s="178"/>
      <c r="C7" s="227"/>
      <c r="D7" s="228"/>
    </row>
    <row r="8" spans="1:4" ht="21" customHeight="1">
      <c r="A8" s="229" t="s">
        <v>933</v>
      </c>
      <c r="B8" s="177">
        <f>B4+B5</f>
        <v>50000</v>
      </c>
      <c r="C8" s="229" t="s">
        <v>834</v>
      </c>
      <c r="D8" s="177">
        <f>D4+D5+D6</f>
        <v>53128</v>
      </c>
    </row>
    <row r="9" spans="1:4" ht="21" customHeight="1">
      <c r="A9" s="230" t="s">
        <v>934</v>
      </c>
      <c r="B9" s="178">
        <v>23128</v>
      </c>
      <c r="C9" s="252" t="s">
        <v>984</v>
      </c>
      <c r="D9" s="97">
        <v>20000</v>
      </c>
    </row>
    <row r="10" spans="1:4" ht="21" customHeight="1">
      <c r="A10" s="232"/>
      <c r="B10" s="178"/>
      <c r="C10" s="231"/>
      <c r="D10" s="177"/>
    </row>
    <row r="11" spans="1:4" ht="21" customHeight="1">
      <c r="A11" s="233" t="s">
        <v>109</v>
      </c>
      <c r="B11" s="179">
        <f>SUM(B8,B9)</f>
        <v>73128</v>
      </c>
      <c r="C11" s="55" t="s">
        <v>110</v>
      </c>
      <c r="D11" s="179">
        <f>D8+D9</f>
        <v>73128</v>
      </c>
    </row>
    <row r="14" spans="1:4" s="57" customFormat="1" ht="21" customHeight="1">
      <c r="A14" s="52"/>
      <c r="B14" s="52"/>
      <c r="C14" s="52"/>
      <c r="D14" s="52"/>
    </row>
    <row r="20" spans="1:4" s="57" customFormat="1" ht="21" customHeight="1">
      <c r="A20" s="52"/>
      <c r="B20" s="52"/>
      <c r="C20" s="52"/>
      <c r="D20" s="52"/>
    </row>
  </sheetData>
  <sheetProtection/>
  <mergeCells count="1">
    <mergeCell ref="A1:D1"/>
  </mergeCell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zoomScalePageLayoutView="0" workbookViewId="0" topLeftCell="A1">
      <selection activeCell="B20" sqref="B20"/>
    </sheetView>
  </sheetViews>
  <sheetFormatPr defaultColWidth="9.00390625" defaultRowHeight="19.5" customHeight="1"/>
  <cols>
    <col min="1" max="1" width="32.75390625" style="234" customWidth="1"/>
    <col min="2" max="2" width="13.50390625" style="119" customWidth="1"/>
    <col min="3" max="3" width="35.625" style="234" customWidth="1"/>
    <col min="4" max="4" width="13.875" style="119" customWidth="1"/>
    <col min="5" max="5" width="14.125" style="234" bestFit="1" customWidth="1"/>
    <col min="6" max="16384" width="9.00390625" style="234" customWidth="1"/>
  </cols>
  <sheetData>
    <row r="1" spans="1:4" ht="33" customHeight="1">
      <c r="A1" s="298" t="s">
        <v>72</v>
      </c>
      <c r="B1" s="299"/>
      <c r="C1" s="298"/>
      <c r="D1" s="299"/>
    </row>
    <row r="2" spans="1:4" s="236" customFormat="1" ht="19.5" customHeight="1">
      <c r="A2" s="235"/>
      <c r="B2" s="119"/>
      <c r="C2" s="235"/>
      <c r="D2" s="120" t="s">
        <v>7</v>
      </c>
    </row>
    <row r="3" spans="1:4" s="236" customFormat="1" ht="19.5" customHeight="1">
      <c r="A3" s="121" t="s">
        <v>599</v>
      </c>
      <c r="B3" s="122" t="s">
        <v>600</v>
      </c>
      <c r="C3" s="121" t="s">
        <v>599</v>
      </c>
      <c r="D3" s="122" t="s">
        <v>601</v>
      </c>
    </row>
    <row r="4" spans="1:4" s="237" customFormat="1" ht="19.5" customHeight="1">
      <c r="A4" s="210" t="s">
        <v>946</v>
      </c>
      <c r="B4" s="124">
        <v>9382146.141019</v>
      </c>
      <c r="C4" s="123" t="s">
        <v>951</v>
      </c>
      <c r="D4" s="124">
        <v>9200243</v>
      </c>
    </row>
    <row r="5" spans="1:4" ht="19.5" customHeight="1">
      <c r="A5" s="129" t="s">
        <v>957</v>
      </c>
      <c r="B5" s="126">
        <v>6564722</v>
      </c>
      <c r="C5" s="127" t="s">
        <v>969</v>
      </c>
      <c r="D5" s="126">
        <v>8718981</v>
      </c>
    </row>
    <row r="6" spans="1:4" ht="19.5" customHeight="1">
      <c r="A6" s="129" t="s">
        <v>958</v>
      </c>
      <c r="B6" s="126">
        <v>135464.743349</v>
      </c>
      <c r="C6" s="127" t="s">
        <v>970</v>
      </c>
      <c r="D6" s="126">
        <v>375296</v>
      </c>
    </row>
    <row r="7" spans="1:4" ht="19.5" customHeight="1">
      <c r="A7" s="129" t="s">
        <v>959</v>
      </c>
      <c r="B7" s="126">
        <v>2471860.467313</v>
      </c>
      <c r="C7" s="127" t="s">
        <v>971</v>
      </c>
      <c r="D7" s="126">
        <v>105966</v>
      </c>
    </row>
    <row r="8" spans="1:4" ht="19.5" customHeight="1">
      <c r="A8" s="129" t="s">
        <v>960</v>
      </c>
      <c r="B8" s="126">
        <v>40569.535819</v>
      </c>
      <c r="C8" s="128" t="s">
        <v>952</v>
      </c>
      <c r="D8" s="124">
        <v>22333.207005</v>
      </c>
    </row>
    <row r="9" spans="1:4" ht="19.5" customHeight="1">
      <c r="A9" s="129" t="s">
        <v>961</v>
      </c>
      <c r="B9" s="126">
        <v>169529.055476</v>
      </c>
      <c r="C9" s="127" t="s">
        <v>972</v>
      </c>
      <c r="D9" s="126">
        <v>38.4</v>
      </c>
    </row>
    <row r="10" spans="1:4" ht="19.5" customHeight="1">
      <c r="A10" s="128" t="s">
        <v>947</v>
      </c>
      <c r="B10" s="124">
        <v>44117</v>
      </c>
      <c r="C10" s="129" t="s">
        <v>973</v>
      </c>
      <c r="D10" s="126">
        <v>4.4352</v>
      </c>
    </row>
    <row r="11" spans="1:5" s="237" customFormat="1" ht="19.5" customHeight="1">
      <c r="A11" s="129" t="s">
        <v>962</v>
      </c>
      <c r="B11" s="126">
        <v>20670.15</v>
      </c>
      <c r="C11" s="129" t="s">
        <v>974</v>
      </c>
      <c r="D11" s="126">
        <v>8250</v>
      </c>
      <c r="E11" s="234"/>
    </row>
    <row r="12" spans="1:4" ht="19.5" customHeight="1">
      <c r="A12" s="129" t="s">
        <v>963</v>
      </c>
      <c r="B12" s="126">
        <v>4209</v>
      </c>
      <c r="C12" s="129" t="s">
        <v>975</v>
      </c>
      <c r="D12" s="126">
        <v>14040.371805</v>
      </c>
    </row>
    <row r="13" spans="1:4" ht="19.5" customHeight="1">
      <c r="A13" s="129" t="s">
        <v>964</v>
      </c>
      <c r="B13" s="126">
        <v>19237.586233</v>
      </c>
      <c r="C13" s="128" t="s">
        <v>953</v>
      </c>
      <c r="D13" s="124">
        <v>198089.9264</v>
      </c>
    </row>
    <row r="14" spans="1:4" ht="19.5" customHeight="1">
      <c r="A14" s="130" t="s">
        <v>948</v>
      </c>
      <c r="B14" s="124">
        <v>263892</v>
      </c>
      <c r="C14" s="129" t="s">
        <v>976</v>
      </c>
      <c r="D14" s="126">
        <v>198089.9264</v>
      </c>
    </row>
    <row r="15" spans="1:5" s="237" customFormat="1" ht="19.5" customHeight="1">
      <c r="A15" s="125" t="s">
        <v>965</v>
      </c>
      <c r="B15" s="126">
        <v>254991.57964</v>
      </c>
      <c r="C15" s="129" t="s">
        <v>981</v>
      </c>
      <c r="D15" s="126">
        <v>141002.737087</v>
      </c>
      <c r="E15" s="234"/>
    </row>
    <row r="16" spans="1:4" ht="19.5" customHeight="1">
      <c r="A16" s="125" t="s">
        <v>963</v>
      </c>
      <c r="B16" s="126">
        <v>8900</v>
      </c>
      <c r="C16" s="129" t="s">
        <v>982</v>
      </c>
      <c r="D16" s="126">
        <v>57087.189313</v>
      </c>
    </row>
    <row r="17" spans="1:4" ht="19.5" customHeight="1">
      <c r="A17" s="130" t="s">
        <v>949</v>
      </c>
      <c r="B17" s="124">
        <v>115051</v>
      </c>
      <c r="C17" s="128" t="s">
        <v>954</v>
      </c>
      <c r="D17" s="124">
        <v>87533.258459</v>
      </c>
    </row>
    <row r="18" spans="1:4" ht="19.5" customHeight="1">
      <c r="A18" s="125" t="s">
        <v>966</v>
      </c>
      <c r="B18" s="126">
        <v>102893.5659</v>
      </c>
      <c r="C18" s="125" t="s">
        <v>977</v>
      </c>
      <c r="D18" s="126">
        <v>87476.098459</v>
      </c>
    </row>
    <row r="19" spans="1:5" s="237" customFormat="1" ht="19.5" customHeight="1">
      <c r="A19" s="125" t="s">
        <v>963</v>
      </c>
      <c r="B19" s="126">
        <v>9076.8354</v>
      </c>
      <c r="C19" s="125" t="s">
        <v>968</v>
      </c>
      <c r="D19" s="126">
        <v>38040.916003</v>
      </c>
      <c r="E19" s="234"/>
    </row>
    <row r="20" spans="1:4" ht="19.5" customHeight="1">
      <c r="A20" s="125" t="s">
        <v>964</v>
      </c>
      <c r="B20" s="126">
        <v>3080.766781</v>
      </c>
      <c r="C20" s="125" t="s">
        <v>978</v>
      </c>
      <c r="D20" s="126">
        <v>57.16</v>
      </c>
    </row>
    <row r="21" spans="1:4" ht="19.5" customHeight="1">
      <c r="A21" s="130" t="s">
        <v>950</v>
      </c>
      <c r="B21" s="124">
        <v>23137</v>
      </c>
      <c r="C21" s="128" t="s">
        <v>955</v>
      </c>
      <c r="D21" s="124">
        <v>26780.693926</v>
      </c>
    </row>
    <row r="22" spans="1:4" ht="19.5" customHeight="1">
      <c r="A22" s="125" t="s">
        <v>967</v>
      </c>
      <c r="B22" s="126">
        <v>22486.762601</v>
      </c>
      <c r="C22" s="125" t="s">
        <v>979</v>
      </c>
      <c r="D22" s="126">
        <v>4594.942542</v>
      </c>
    </row>
    <row r="23" spans="1:5" s="237" customFormat="1" ht="19.5" customHeight="1">
      <c r="A23" s="125" t="s">
        <v>963</v>
      </c>
      <c r="B23" s="126">
        <v>650</v>
      </c>
      <c r="C23" s="137" t="s">
        <v>980</v>
      </c>
      <c r="D23" s="126">
        <v>22185.751384</v>
      </c>
      <c r="E23" s="234"/>
    </row>
    <row r="24" spans="1:4" ht="19.5" customHeight="1">
      <c r="A24" s="125"/>
      <c r="B24" s="126"/>
      <c r="C24" s="238"/>
      <c r="D24" s="126"/>
    </row>
    <row r="25" spans="1:4" ht="19.5" customHeight="1">
      <c r="A25" s="239" t="s">
        <v>933</v>
      </c>
      <c r="B25" s="124">
        <f>B4+B10+B14+B17+B21</f>
        <v>9828343.141019</v>
      </c>
      <c r="C25" s="240" t="s">
        <v>834</v>
      </c>
      <c r="D25" s="124">
        <f>D4+D8+D13+D17+D21</f>
        <v>9534980.085789999</v>
      </c>
    </row>
    <row r="26" spans="1:4" s="237" customFormat="1" ht="19.5" customHeight="1">
      <c r="A26" s="185" t="s">
        <v>835</v>
      </c>
      <c r="B26" s="126">
        <v>9614923.186239</v>
      </c>
      <c r="C26" s="253" t="s">
        <v>836</v>
      </c>
      <c r="D26" s="254">
        <f>B28-D25</f>
        <v>9908286.241468</v>
      </c>
    </row>
    <row r="27" spans="1:4" ht="19.5" customHeight="1">
      <c r="A27" s="132"/>
      <c r="B27" s="126"/>
      <c r="C27" s="238"/>
      <c r="D27" s="255"/>
    </row>
    <row r="28" spans="1:4" ht="19.5" customHeight="1">
      <c r="A28" s="131" t="s">
        <v>598</v>
      </c>
      <c r="B28" s="124">
        <f>B25+B26</f>
        <v>19443266.327258</v>
      </c>
      <c r="C28" s="256" t="s">
        <v>104</v>
      </c>
      <c r="D28" s="124">
        <f>D25+D26</f>
        <v>19443266.327258</v>
      </c>
    </row>
    <row r="29" spans="1:2" s="237" customFormat="1" ht="19.5" customHeight="1">
      <c r="A29" s="234"/>
      <c r="B29" s="119"/>
    </row>
  </sheetData>
  <sheetProtection/>
  <mergeCells count="1">
    <mergeCell ref="A1:D1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zoomScalePageLayoutView="0" workbookViewId="0" topLeftCell="A1">
      <pane xSplit="1" ySplit="4" topLeftCell="B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4.25"/>
  <cols>
    <col min="1" max="1" width="40.375" style="60" customWidth="1"/>
    <col min="2" max="2" width="15.00390625" style="60" customWidth="1"/>
    <col min="3" max="3" width="14.625" style="87" customWidth="1"/>
    <col min="4" max="4" width="11.625" style="61" customWidth="1"/>
    <col min="5" max="5" width="16.375" style="60" customWidth="1"/>
    <col min="6" max="7" width="11.625" style="60" bestFit="1" customWidth="1"/>
    <col min="8" max="8" width="9.00390625" style="90" customWidth="1"/>
    <col min="9" max="16384" width="9.00390625" style="60" customWidth="1"/>
  </cols>
  <sheetData>
    <row r="1" spans="1:4" ht="25.5" customHeight="1">
      <c r="A1" s="270" t="s">
        <v>114</v>
      </c>
      <c r="B1" s="270"/>
      <c r="C1" s="270"/>
      <c r="D1" s="270"/>
    </row>
    <row r="2" spans="1:4" ht="15" customHeight="1">
      <c r="A2" s="62"/>
      <c r="B2" s="62"/>
      <c r="C2" s="88"/>
      <c r="D2" s="257" t="s">
        <v>6</v>
      </c>
    </row>
    <row r="3" spans="1:4" ht="30.75" customHeight="1">
      <c r="A3" s="58" t="s">
        <v>87</v>
      </c>
      <c r="B3" s="135" t="s">
        <v>88</v>
      </c>
      <c r="C3" s="136" t="s">
        <v>17</v>
      </c>
      <c r="D3" s="134" t="s">
        <v>74</v>
      </c>
    </row>
    <row r="4" spans="1:8" s="59" customFormat="1" ht="18" customHeight="1">
      <c r="A4" s="64" t="s">
        <v>67</v>
      </c>
      <c r="B4" s="65">
        <v>7400000.000000001</v>
      </c>
      <c r="C4" s="65">
        <v>8149999.999999999</v>
      </c>
      <c r="D4" s="93">
        <v>110.13513513513512</v>
      </c>
      <c r="H4" s="91"/>
    </row>
    <row r="5" spans="1:8" s="69" customFormat="1" ht="15.75" customHeight="1">
      <c r="A5" s="66" t="s">
        <v>42</v>
      </c>
      <c r="B5" s="67">
        <v>7101490.000000001</v>
      </c>
      <c r="C5" s="68">
        <v>7852716.999999999</v>
      </c>
      <c r="D5" s="94">
        <v>110.5784419889347</v>
      </c>
      <c r="H5" s="92"/>
    </row>
    <row r="6" spans="1:8" s="59" customFormat="1" ht="15.75" customHeight="1">
      <c r="A6" s="70" t="s">
        <v>94</v>
      </c>
      <c r="B6" s="25">
        <v>460425.6</v>
      </c>
      <c r="C6" s="26">
        <v>460939</v>
      </c>
      <c r="D6" s="94">
        <v>100.11150552879771</v>
      </c>
      <c r="E6" s="75"/>
      <c r="H6" s="91"/>
    </row>
    <row r="7" spans="1:5" ht="15.75" customHeight="1">
      <c r="A7" s="70" t="s">
        <v>95</v>
      </c>
      <c r="B7" s="25">
        <v>15591.3</v>
      </c>
      <c r="C7" s="26">
        <v>15665.8</v>
      </c>
      <c r="D7" s="94">
        <v>100.47783058500575</v>
      </c>
      <c r="E7" s="75"/>
    </row>
    <row r="8" spans="1:5" ht="15.75" customHeight="1">
      <c r="A8" s="70" t="s">
        <v>96</v>
      </c>
      <c r="B8" s="25">
        <v>282455.9</v>
      </c>
      <c r="C8" s="26">
        <v>299620</v>
      </c>
      <c r="D8" s="94">
        <v>106.07673622678797</v>
      </c>
      <c r="E8" s="75"/>
    </row>
    <row r="9" spans="1:6" ht="15.75" customHeight="1">
      <c r="A9" s="70" t="s">
        <v>13</v>
      </c>
      <c r="B9" s="25">
        <v>1205574.7</v>
      </c>
      <c r="C9" s="26">
        <v>1308926.5</v>
      </c>
      <c r="D9" s="94">
        <v>108.57282423063457</v>
      </c>
      <c r="E9" s="76"/>
      <c r="F9" s="63"/>
    </row>
    <row r="10" spans="1:6" ht="15.75" customHeight="1">
      <c r="A10" s="70" t="s">
        <v>14</v>
      </c>
      <c r="B10" s="25">
        <v>147900.9</v>
      </c>
      <c r="C10" s="26">
        <v>181573.2</v>
      </c>
      <c r="D10" s="94">
        <v>122.766798579319</v>
      </c>
      <c r="E10" s="77"/>
      <c r="F10" s="78"/>
    </row>
    <row r="11" spans="1:5" ht="15.75" customHeight="1">
      <c r="A11" s="70" t="s">
        <v>39</v>
      </c>
      <c r="B11" s="25">
        <v>89635.6</v>
      </c>
      <c r="C11" s="26">
        <v>96710.1</v>
      </c>
      <c r="D11" s="94">
        <v>107.89251145750126</v>
      </c>
      <c r="E11" s="75"/>
    </row>
    <row r="12" spans="1:5" ht="15.75" customHeight="1">
      <c r="A12" s="70" t="s">
        <v>86</v>
      </c>
      <c r="B12" s="25">
        <v>2078456.8</v>
      </c>
      <c r="C12" s="26">
        <v>2568243.6</v>
      </c>
      <c r="D12" s="94">
        <v>123.56492566985276</v>
      </c>
      <c r="E12" s="75"/>
    </row>
    <row r="13" spans="1:5" ht="15.75" customHeight="1">
      <c r="A13" s="70" t="s">
        <v>97</v>
      </c>
      <c r="B13" s="25">
        <v>249138.5</v>
      </c>
      <c r="C13" s="26">
        <v>266176</v>
      </c>
      <c r="D13" s="94">
        <v>106.83856569739321</v>
      </c>
      <c r="E13" s="75"/>
    </row>
    <row r="14" spans="1:5" ht="15.75" customHeight="1">
      <c r="A14" s="70" t="s">
        <v>40</v>
      </c>
      <c r="B14" s="25">
        <v>6147.2</v>
      </c>
      <c r="C14" s="26">
        <v>6314</v>
      </c>
      <c r="D14" s="94">
        <v>102.71343050494535</v>
      </c>
      <c r="E14" s="75"/>
    </row>
    <row r="15" spans="1:5" ht="15.75" customHeight="1">
      <c r="A15" s="70" t="s">
        <v>10</v>
      </c>
      <c r="B15" s="25">
        <v>104818.7</v>
      </c>
      <c r="C15" s="26">
        <v>105099.9</v>
      </c>
      <c r="D15" s="94">
        <v>100.26827274140967</v>
      </c>
      <c r="E15" s="75"/>
    </row>
    <row r="16" spans="1:5" ht="15.75" customHeight="1">
      <c r="A16" s="70" t="s">
        <v>11</v>
      </c>
      <c r="B16" s="25">
        <v>470923.6</v>
      </c>
      <c r="C16" s="26">
        <v>503204.8</v>
      </c>
      <c r="D16" s="94">
        <v>106.85486987698216</v>
      </c>
      <c r="E16" s="75"/>
    </row>
    <row r="17" spans="1:5" ht="15.75" customHeight="1">
      <c r="A17" s="70" t="s">
        <v>12</v>
      </c>
      <c r="B17" s="25">
        <v>794081.4</v>
      </c>
      <c r="C17" s="26">
        <v>809580.8</v>
      </c>
      <c r="D17" s="94">
        <v>101.95186538810756</v>
      </c>
      <c r="E17" s="75"/>
    </row>
    <row r="18" spans="1:5" ht="15.75" customHeight="1">
      <c r="A18" s="70" t="s">
        <v>4</v>
      </c>
      <c r="B18" s="25">
        <v>197535.9</v>
      </c>
      <c r="C18" s="26">
        <v>235877.4</v>
      </c>
      <c r="D18" s="94">
        <v>119.40988954412843</v>
      </c>
      <c r="E18" s="75"/>
    </row>
    <row r="19" spans="1:5" ht="15.75" customHeight="1">
      <c r="A19" s="70" t="s">
        <v>5</v>
      </c>
      <c r="B19" s="25">
        <v>34201.6</v>
      </c>
      <c r="C19" s="26">
        <v>35004.6</v>
      </c>
      <c r="D19" s="94">
        <v>102.3478433757485</v>
      </c>
      <c r="E19" s="75"/>
    </row>
    <row r="20" spans="1:5" ht="15.75" customHeight="1">
      <c r="A20" s="70" t="s">
        <v>98</v>
      </c>
      <c r="B20" s="25">
        <v>41355.7</v>
      </c>
      <c r="C20" s="26">
        <v>61755.6</v>
      </c>
      <c r="D20" s="94">
        <v>149.32790401323155</v>
      </c>
      <c r="E20" s="75"/>
    </row>
    <row r="21" spans="1:8" s="59" customFormat="1" ht="15.75" customHeight="1">
      <c r="A21" s="70" t="s">
        <v>99</v>
      </c>
      <c r="B21" s="25">
        <v>10913</v>
      </c>
      <c r="C21" s="26">
        <v>14873</v>
      </c>
      <c r="D21" s="94">
        <v>136.28699715935124</v>
      </c>
      <c r="E21" s="75"/>
      <c r="H21" s="91"/>
    </row>
    <row r="22" spans="1:5" ht="15.75" customHeight="1">
      <c r="A22" s="70" t="s">
        <v>100</v>
      </c>
      <c r="B22" s="25">
        <v>69959.4</v>
      </c>
      <c r="C22" s="26">
        <v>68431.6</v>
      </c>
      <c r="D22" s="94">
        <v>97.8161619453569</v>
      </c>
      <c r="E22" s="75"/>
    </row>
    <row r="23" spans="1:5" ht="15.75" customHeight="1">
      <c r="A23" s="70" t="s">
        <v>101</v>
      </c>
      <c r="B23" s="25">
        <v>104814.8</v>
      </c>
      <c r="C23" s="26">
        <v>118818.7</v>
      </c>
      <c r="D23" s="94">
        <v>113.36061319584638</v>
      </c>
      <c r="E23" s="75"/>
    </row>
    <row r="24" spans="1:5" ht="15.75" customHeight="1">
      <c r="A24" s="70" t="s">
        <v>102</v>
      </c>
      <c r="B24" s="25">
        <v>6416</v>
      </c>
      <c r="C24" s="26">
        <v>6338.8</v>
      </c>
      <c r="D24" s="94">
        <v>98.79675810473816</v>
      </c>
      <c r="E24" s="75"/>
    </row>
    <row r="25" spans="1:8" s="59" customFormat="1" ht="15.75" customHeight="1">
      <c r="A25" s="70" t="s">
        <v>103</v>
      </c>
      <c r="B25" s="25">
        <v>200000</v>
      </c>
      <c r="C25" s="26">
        <v>200000</v>
      </c>
      <c r="D25" s="94">
        <v>100</v>
      </c>
      <c r="E25" s="75"/>
      <c r="H25" s="91"/>
    </row>
    <row r="26" spans="1:5" ht="15.75" customHeight="1">
      <c r="A26" s="79" t="s">
        <v>162</v>
      </c>
      <c r="B26" s="25">
        <v>27000</v>
      </c>
      <c r="C26" s="26">
        <v>110000</v>
      </c>
      <c r="D26" s="94">
        <v>407.40740740740745</v>
      </c>
      <c r="E26" s="75"/>
    </row>
    <row r="27" spans="1:5" ht="15.75" customHeight="1">
      <c r="A27" s="70" t="s">
        <v>41</v>
      </c>
      <c r="B27" s="25">
        <v>504143.4</v>
      </c>
      <c r="C27" s="26">
        <v>379563.6</v>
      </c>
      <c r="D27" s="94">
        <v>75.28881663431474</v>
      </c>
      <c r="E27" s="75"/>
    </row>
    <row r="28" spans="1:4" ht="18" customHeight="1">
      <c r="A28" s="73" t="s">
        <v>43</v>
      </c>
      <c r="B28" s="25">
        <v>145340</v>
      </c>
      <c r="C28" s="26">
        <v>131727</v>
      </c>
      <c r="D28" s="94">
        <v>90.63368652814091</v>
      </c>
    </row>
    <row r="29" spans="1:4" ht="18" customHeight="1">
      <c r="A29" s="73" t="s">
        <v>44</v>
      </c>
      <c r="B29" s="25">
        <v>118370</v>
      </c>
      <c r="C29" s="26">
        <v>101500</v>
      </c>
      <c r="D29" s="94">
        <v>85.74807806031933</v>
      </c>
    </row>
    <row r="30" spans="1:4" ht="31.5" customHeight="1">
      <c r="A30" s="80" t="s">
        <v>991</v>
      </c>
      <c r="B30" s="25">
        <v>34800</v>
      </c>
      <c r="C30" s="26">
        <v>64056</v>
      </c>
      <c r="D30" s="94">
        <v>184.0689655172414</v>
      </c>
    </row>
    <row r="31" spans="1:8" s="59" customFormat="1" ht="18" customHeight="1">
      <c r="A31" s="74" t="s">
        <v>89</v>
      </c>
      <c r="B31" s="81">
        <v>1549821</v>
      </c>
      <c r="C31" s="82">
        <v>1583007</v>
      </c>
      <c r="D31" s="93">
        <v>102.14127954131477</v>
      </c>
      <c r="E31" s="75"/>
      <c r="H31" s="91"/>
    </row>
    <row r="32" spans="1:8" s="59" customFormat="1" ht="18" customHeight="1">
      <c r="A32" s="74" t="s">
        <v>90</v>
      </c>
      <c r="B32" s="81">
        <v>599912</v>
      </c>
      <c r="C32" s="82"/>
      <c r="D32" s="93">
        <v>0</v>
      </c>
      <c r="F32" s="75"/>
      <c r="G32" s="75"/>
      <c r="H32" s="91"/>
    </row>
    <row r="33" spans="1:8" s="59" customFormat="1" ht="18" customHeight="1">
      <c r="A33" s="74" t="s">
        <v>116</v>
      </c>
      <c r="B33" s="81">
        <v>595100</v>
      </c>
      <c r="C33" s="82"/>
      <c r="D33" s="93">
        <v>0</v>
      </c>
      <c r="H33" s="91"/>
    </row>
    <row r="34" spans="1:4" ht="18" customHeight="1">
      <c r="A34" s="27" t="s">
        <v>91</v>
      </c>
      <c r="B34" s="71">
        <v>1943900</v>
      </c>
      <c r="C34" s="72"/>
      <c r="D34" s="93">
        <v>0</v>
      </c>
    </row>
    <row r="35" spans="1:8" s="59" customFormat="1" ht="18" customHeight="1">
      <c r="A35" s="15" t="s">
        <v>92</v>
      </c>
      <c r="B35" s="81">
        <v>29612556</v>
      </c>
      <c r="C35" s="81">
        <v>23636602</v>
      </c>
      <c r="D35" s="93">
        <v>79.81952655488436</v>
      </c>
      <c r="H35" s="91"/>
    </row>
    <row r="36" spans="1:7" ht="18" customHeight="1">
      <c r="A36" s="16" t="s">
        <v>111</v>
      </c>
      <c r="B36" s="83">
        <v>1417053</v>
      </c>
      <c r="C36" s="84">
        <v>1464615</v>
      </c>
      <c r="D36" s="94">
        <v>103.35640233639813</v>
      </c>
      <c r="E36" s="63"/>
      <c r="G36" s="63"/>
    </row>
    <row r="37" spans="1:5" ht="18" customHeight="1">
      <c r="A37" s="16" t="s">
        <v>112</v>
      </c>
      <c r="B37" s="83">
        <v>18328157</v>
      </c>
      <c r="C37" s="84">
        <v>17925800</v>
      </c>
      <c r="D37" s="94">
        <v>97.80470562315676</v>
      </c>
      <c r="E37" s="63"/>
    </row>
    <row r="38" spans="1:4" ht="18" customHeight="1">
      <c r="A38" s="98" t="s">
        <v>827</v>
      </c>
      <c r="B38" s="71">
        <v>9867346</v>
      </c>
      <c r="C38" s="72">
        <v>4246187</v>
      </c>
      <c r="D38" s="94">
        <v>43.03271619339182</v>
      </c>
    </row>
    <row r="39" spans="1:8" s="59" customFormat="1" ht="18" customHeight="1">
      <c r="A39" s="85" t="s">
        <v>93</v>
      </c>
      <c r="B39" s="81">
        <v>310781</v>
      </c>
      <c r="C39" s="82">
        <v>312281</v>
      </c>
      <c r="D39" s="93">
        <v>100.48265498856108</v>
      </c>
      <c r="H39" s="91"/>
    </row>
    <row r="40" spans="1:8" s="59" customFormat="1" ht="18" customHeight="1">
      <c r="A40" s="85" t="s">
        <v>48</v>
      </c>
      <c r="B40" s="86">
        <v>333600</v>
      </c>
      <c r="C40" s="89"/>
      <c r="D40" s="93">
        <v>0</v>
      </c>
      <c r="H40" s="91"/>
    </row>
    <row r="41" spans="1:8" s="59" customFormat="1" ht="18" customHeight="1">
      <c r="A41" s="85" t="s">
        <v>113</v>
      </c>
      <c r="B41" s="86">
        <v>100996</v>
      </c>
      <c r="C41" s="89"/>
      <c r="D41" s="93">
        <v>0</v>
      </c>
      <c r="H41" s="91"/>
    </row>
    <row r="42" spans="1:8" s="59" customFormat="1" ht="18" customHeight="1">
      <c r="A42" s="85"/>
      <c r="B42" s="86"/>
      <c r="C42" s="89"/>
      <c r="D42" s="93"/>
      <c r="H42" s="91"/>
    </row>
    <row r="43" spans="1:8" s="59" customFormat="1" ht="18" customHeight="1">
      <c r="A43" s="58" t="s">
        <v>9</v>
      </c>
      <c r="B43" s="86">
        <v>42446666</v>
      </c>
      <c r="C43" s="81">
        <v>33681890</v>
      </c>
      <c r="D43" s="93">
        <v>79.35108495918148</v>
      </c>
      <c r="H43" s="91"/>
    </row>
    <row r="44" ht="14.25">
      <c r="B44" s="63"/>
    </row>
    <row r="48" ht="14.25">
      <c r="B48" s="63"/>
    </row>
  </sheetData>
  <sheetProtection/>
  <mergeCells count="1">
    <mergeCell ref="A1:D1"/>
  </mergeCells>
  <printOptions horizontalCentered="1"/>
  <pageMargins left="0.5905511811023623" right="0.5905511811023623" top="0.4724409448818898" bottom="0.07874015748031496" header="0.5118110236220472" footer="0.2362204724409449"/>
  <pageSetup fitToHeight="2" horizontalDpi="600" verticalDpi="600" orientation="portrait" paperSize="9" scale="95" r:id="rId1"/>
  <headerFooter alignWithMargins="0">
    <oddHeader xml:space="preserve">&amp;C&amp;18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01"/>
  <sheetViews>
    <sheetView showZeros="0" zoomScalePageLayoutView="0" workbookViewId="0" topLeftCell="A1">
      <selection activeCell="B20" sqref="B20"/>
    </sheetView>
  </sheetViews>
  <sheetFormatPr defaultColWidth="6.875" defaultRowHeight="21" customHeight="1"/>
  <cols>
    <col min="1" max="1" width="43.50390625" style="106" customWidth="1"/>
    <col min="2" max="4" width="13.125" style="212" customWidth="1"/>
    <col min="5" max="243" width="6.875" style="106" customWidth="1"/>
    <col min="244" max="16384" width="6.875" style="106" customWidth="1"/>
  </cols>
  <sheetData>
    <row r="1" spans="1:4" ht="29.25" customHeight="1">
      <c r="A1" s="271" t="s">
        <v>163</v>
      </c>
      <c r="B1" s="271"/>
      <c r="C1" s="271"/>
      <c r="D1" s="271"/>
    </row>
    <row r="2" spans="1:4" ht="13.5">
      <c r="A2" s="105"/>
      <c r="B2" s="140"/>
      <c r="C2" s="272" t="s">
        <v>19</v>
      </c>
      <c r="D2" s="272"/>
    </row>
    <row r="3" spans="1:4" ht="21.75" customHeight="1">
      <c r="A3" s="5" t="s">
        <v>16</v>
      </c>
      <c r="B3" s="142" t="s">
        <v>164</v>
      </c>
      <c r="C3" s="142" t="s">
        <v>165</v>
      </c>
      <c r="D3" s="142" t="s">
        <v>166</v>
      </c>
    </row>
    <row r="4" spans="1:4" ht="27.75" customHeight="1">
      <c r="A4" s="139" t="s">
        <v>841</v>
      </c>
      <c r="B4" s="143">
        <v>8150000</v>
      </c>
      <c r="C4" s="143">
        <v>2252965.3</v>
      </c>
      <c r="D4" s="143">
        <v>5897034.7</v>
      </c>
    </row>
    <row r="5" spans="1:4" s="213" customFormat="1" ht="15.75" customHeight="1">
      <c r="A5" s="188" t="s">
        <v>20</v>
      </c>
      <c r="B5" s="143">
        <v>482731.6</v>
      </c>
      <c r="C5" s="143">
        <v>268818.1</v>
      </c>
      <c r="D5" s="143">
        <v>213913.5</v>
      </c>
    </row>
    <row r="6" spans="1:4" ht="15.75" customHeight="1">
      <c r="A6" s="138" t="s">
        <v>167</v>
      </c>
      <c r="B6" s="141">
        <v>6290.5</v>
      </c>
      <c r="C6" s="141">
        <v>3444.7</v>
      </c>
      <c r="D6" s="141">
        <v>2845.8</v>
      </c>
    </row>
    <row r="7" spans="1:4" ht="15.75" customHeight="1">
      <c r="A7" s="138" t="s">
        <v>606</v>
      </c>
      <c r="B7" s="141">
        <v>2913.7</v>
      </c>
      <c r="C7" s="141">
        <v>2913.7</v>
      </c>
      <c r="D7" s="141">
        <v>0</v>
      </c>
    </row>
    <row r="8" spans="1:4" ht="15.75" customHeight="1">
      <c r="A8" s="138" t="s">
        <v>607</v>
      </c>
      <c r="B8" s="141">
        <v>750.8</v>
      </c>
      <c r="C8" s="141">
        <v>0</v>
      </c>
      <c r="D8" s="141">
        <v>750.8</v>
      </c>
    </row>
    <row r="9" spans="1:4" ht="15.75" customHeight="1">
      <c r="A9" s="138" t="s">
        <v>608</v>
      </c>
      <c r="B9" s="141">
        <v>383.7</v>
      </c>
      <c r="C9" s="141">
        <v>383.7</v>
      </c>
      <c r="D9" s="141">
        <v>0</v>
      </c>
    </row>
    <row r="10" spans="1:4" ht="15.75" customHeight="1">
      <c r="A10" s="138" t="s">
        <v>168</v>
      </c>
      <c r="B10" s="141">
        <v>1012</v>
      </c>
      <c r="C10" s="141">
        <v>0</v>
      </c>
      <c r="D10" s="141">
        <v>1012</v>
      </c>
    </row>
    <row r="11" spans="1:4" ht="15.75" customHeight="1">
      <c r="A11" s="138" t="s">
        <v>169</v>
      </c>
      <c r="B11" s="141">
        <v>370</v>
      </c>
      <c r="C11" s="141">
        <v>0</v>
      </c>
      <c r="D11" s="141">
        <v>370</v>
      </c>
    </row>
    <row r="12" spans="1:4" ht="15.75" customHeight="1">
      <c r="A12" s="138" t="s">
        <v>170</v>
      </c>
      <c r="B12" s="141">
        <v>170</v>
      </c>
      <c r="C12" s="141">
        <v>0</v>
      </c>
      <c r="D12" s="141">
        <v>170</v>
      </c>
    </row>
    <row r="13" spans="1:4" ht="15.75" customHeight="1">
      <c r="A13" s="138" t="s">
        <v>171</v>
      </c>
      <c r="B13" s="141">
        <v>384.4</v>
      </c>
      <c r="C13" s="141">
        <v>0</v>
      </c>
      <c r="D13" s="141">
        <v>384.4</v>
      </c>
    </row>
    <row r="14" spans="1:4" ht="15.75" customHeight="1">
      <c r="A14" s="138" t="s">
        <v>172</v>
      </c>
      <c r="B14" s="141">
        <v>15</v>
      </c>
      <c r="C14" s="141">
        <v>0</v>
      </c>
      <c r="D14" s="141">
        <v>15</v>
      </c>
    </row>
    <row r="15" spans="1:4" ht="15.75" customHeight="1">
      <c r="A15" s="138" t="s">
        <v>609</v>
      </c>
      <c r="B15" s="141">
        <v>207</v>
      </c>
      <c r="C15" s="141">
        <v>63.4</v>
      </c>
      <c r="D15" s="141">
        <v>143.6</v>
      </c>
    </row>
    <row r="16" spans="1:4" ht="15.75" customHeight="1">
      <c r="A16" s="138" t="s">
        <v>173</v>
      </c>
      <c r="B16" s="141">
        <v>83.9</v>
      </c>
      <c r="C16" s="141">
        <v>83.9</v>
      </c>
      <c r="D16" s="141">
        <v>0</v>
      </c>
    </row>
    <row r="17" spans="1:4" ht="15.75" customHeight="1">
      <c r="A17" s="138" t="s">
        <v>174</v>
      </c>
      <c r="B17" s="141">
        <v>5204.2</v>
      </c>
      <c r="C17" s="141">
        <v>2538.8</v>
      </c>
      <c r="D17" s="141">
        <v>2665.4</v>
      </c>
    </row>
    <row r="18" spans="1:4" ht="15.75" customHeight="1">
      <c r="A18" s="138" t="s">
        <v>606</v>
      </c>
      <c r="B18" s="141">
        <v>2225.8</v>
      </c>
      <c r="C18" s="141">
        <v>2225.8</v>
      </c>
      <c r="D18" s="141">
        <v>0</v>
      </c>
    </row>
    <row r="19" spans="1:4" ht="15.75" customHeight="1">
      <c r="A19" s="138" t="s">
        <v>607</v>
      </c>
      <c r="B19" s="141">
        <v>798.1</v>
      </c>
      <c r="C19" s="141">
        <v>0</v>
      </c>
      <c r="D19" s="141">
        <v>798.1</v>
      </c>
    </row>
    <row r="20" spans="1:4" ht="15.75" customHeight="1">
      <c r="A20" s="138" t="s">
        <v>608</v>
      </c>
      <c r="B20" s="141">
        <v>253.2</v>
      </c>
      <c r="C20" s="141">
        <v>253.2</v>
      </c>
      <c r="D20" s="141">
        <v>0</v>
      </c>
    </row>
    <row r="21" spans="1:4" ht="15.75" customHeight="1">
      <c r="A21" s="138" t="s">
        <v>175</v>
      </c>
      <c r="B21" s="141">
        <v>700</v>
      </c>
      <c r="C21" s="141">
        <v>0</v>
      </c>
      <c r="D21" s="141">
        <v>700</v>
      </c>
    </row>
    <row r="22" spans="1:4" ht="15.75" customHeight="1">
      <c r="A22" s="138" t="s">
        <v>610</v>
      </c>
      <c r="B22" s="141">
        <v>493.4</v>
      </c>
      <c r="C22" s="141">
        <v>0</v>
      </c>
      <c r="D22" s="141">
        <v>493.4</v>
      </c>
    </row>
    <row r="23" spans="1:4" ht="15.75" customHeight="1">
      <c r="A23" s="138" t="s">
        <v>176</v>
      </c>
      <c r="B23" s="141">
        <v>733.7</v>
      </c>
      <c r="C23" s="141">
        <v>59.8</v>
      </c>
      <c r="D23" s="141">
        <v>673.9</v>
      </c>
    </row>
    <row r="24" spans="1:4" ht="15.75" customHeight="1">
      <c r="A24" s="138" t="s">
        <v>177</v>
      </c>
      <c r="B24" s="141">
        <v>31297.1</v>
      </c>
      <c r="C24" s="141">
        <v>16086.9</v>
      </c>
      <c r="D24" s="141">
        <v>15210.2</v>
      </c>
    </row>
    <row r="25" spans="1:4" ht="15.75" customHeight="1">
      <c r="A25" s="138" t="s">
        <v>606</v>
      </c>
      <c r="B25" s="141">
        <v>10401.6</v>
      </c>
      <c r="C25" s="141">
        <v>10401.6</v>
      </c>
      <c r="D25" s="141">
        <v>0</v>
      </c>
    </row>
    <row r="26" spans="1:4" ht="15.75" customHeight="1">
      <c r="A26" s="138" t="s">
        <v>607</v>
      </c>
      <c r="B26" s="141">
        <v>4658.5</v>
      </c>
      <c r="C26" s="141">
        <v>355.6</v>
      </c>
      <c r="D26" s="141">
        <v>4302.9</v>
      </c>
    </row>
    <row r="27" spans="1:4" ht="15.75" customHeight="1">
      <c r="A27" s="138" t="s">
        <v>608</v>
      </c>
      <c r="B27" s="141">
        <v>971.1</v>
      </c>
      <c r="C27" s="141">
        <v>785.1</v>
      </c>
      <c r="D27" s="141">
        <v>186</v>
      </c>
    </row>
    <row r="28" spans="1:4" ht="15.75" customHeight="1">
      <c r="A28" s="138" t="s">
        <v>178</v>
      </c>
      <c r="B28" s="141">
        <v>1159</v>
      </c>
      <c r="C28" s="141">
        <v>0</v>
      </c>
      <c r="D28" s="141">
        <v>1159</v>
      </c>
    </row>
    <row r="29" spans="1:4" ht="15.75" customHeight="1">
      <c r="A29" s="138" t="s">
        <v>179</v>
      </c>
      <c r="B29" s="141">
        <v>644.2</v>
      </c>
      <c r="C29" s="141">
        <v>0</v>
      </c>
      <c r="D29" s="141">
        <v>644.2</v>
      </c>
    </row>
    <row r="30" spans="1:4" ht="15.75" customHeight="1">
      <c r="A30" s="138" t="s">
        <v>180</v>
      </c>
      <c r="B30" s="141">
        <v>171.2</v>
      </c>
      <c r="C30" s="141">
        <v>0</v>
      </c>
      <c r="D30" s="141">
        <v>171.2</v>
      </c>
    </row>
    <row r="31" spans="1:4" ht="15.75" customHeight="1">
      <c r="A31" s="138" t="s">
        <v>609</v>
      </c>
      <c r="B31" s="141">
        <v>5774.2</v>
      </c>
      <c r="C31" s="141">
        <v>3940.6</v>
      </c>
      <c r="D31" s="141">
        <v>1833.6</v>
      </c>
    </row>
    <row r="32" spans="1:4" ht="15.75" customHeight="1">
      <c r="A32" s="138" t="s">
        <v>181</v>
      </c>
      <c r="B32" s="141">
        <v>7517.3</v>
      </c>
      <c r="C32" s="141">
        <v>604</v>
      </c>
      <c r="D32" s="141">
        <v>6913.3</v>
      </c>
    </row>
    <row r="33" spans="1:4" ht="15.75" customHeight="1">
      <c r="A33" s="138" t="s">
        <v>182</v>
      </c>
      <c r="B33" s="141">
        <v>9783.6</v>
      </c>
      <c r="C33" s="141">
        <v>7013.1</v>
      </c>
      <c r="D33" s="141">
        <v>2770.5</v>
      </c>
    </row>
    <row r="34" spans="1:4" ht="15.75" customHeight="1">
      <c r="A34" s="138" t="s">
        <v>606</v>
      </c>
      <c r="B34" s="141">
        <v>5036.4</v>
      </c>
      <c r="C34" s="141">
        <v>5036.4</v>
      </c>
      <c r="D34" s="141">
        <v>0</v>
      </c>
    </row>
    <row r="35" spans="1:4" ht="15.75" customHeight="1">
      <c r="A35" s="138" t="s">
        <v>607</v>
      </c>
      <c r="B35" s="141">
        <v>1624.2</v>
      </c>
      <c r="C35" s="141">
        <v>0</v>
      </c>
      <c r="D35" s="141">
        <v>1624.2</v>
      </c>
    </row>
    <row r="36" spans="1:4" ht="15.75" customHeight="1">
      <c r="A36" s="138" t="s">
        <v>608</v>
      </c>
      <c r="B36" s="141">
        <v>148.9</v>
      </c>
      <c r="C36" s="141">
        <v>148.9</v>
      </c>
      <c r="D36" s="141">
        <v>0</v>
      </c>
    </row>
    <row r="37" spans="1:4" ht="15.75" customHeight="1">
      <c r="A37" s="138" t="s">
        <v>183</v>
      </c>
      <c r="B37" s="141">
        <v>200</v>
      </c>
      <c r="C37" s="141">
        <v>0</v>
      </c>
      <c r="D37" s="141">
        <v>200</v>
      </c>
    </row>
    <row r="38" spans="1:4" ht="15.75" customHeight="1">
      <c r="A38" s="138" t="s">
        <v>184</v>
      </c>
      <c r="B38" s="141">
        <v>200</v>
      </c>
      <c r="C38" s="141">
        <v>0</v>
      </c>
      <c r="D38" s="141">
        <v>200</v>
      </c>
    </row>
    <row r="39" spans="1:4" ht="15.75" customHeight="1">
      <c r="A39" s="138" t="s">
        <v>185</v>
      </c>
      <c r="B39" s="141">
        <v>211.8</v>
      </c>
      <c r="C39" s="141">
        <v>0</v>
      </c>
      <c r="D39" s="141">
        <v>211.8</v>
      </c>
    </row>
    <row r="40" spans="1:4" ht="15.75" customHeight="1">
      <c r="A40" s="138" t="s">
        <v>609</v>
      </c>
      <c r="B40" s="141">
        <v>1605.6</v>
      </c>
      <c r="C40" s="141">
        <v>1605.6</v>
      </c>
      <c r="D40" s="141">
        <v>0</v>
      </c>
    </row>
    <row r="41" spans="1:4" ht="15.75" customHeight="1">
      <c r="A41" s="138" t="s">
        <v>186</v>
      </c>
      <c r="B41" s="141">
        <v>756.7</v>
      </c>
      <c r="C41" s="141">
        <v>222.2</v>
      </c>
      <c r="D41" s="141">
        <v>534.5</v>
      </c>
    </row>
    <row r="42" spans="1:4" ht="15.75" customHeight="1">
      <c r="A42" s="138" t="s">
        <v>187</v>
      </c>
      <c r="B42" s="141">
        <v>7465.5</v>
      </c>
      <c r="C42" s="141">
        <v>4384.6</v>
      </c>
      <c r="D42" s="141">
        <v>3080.9</v>
      </c>
    </row>
    <row r="43" spans="1:4" ht="15.75" customHeight="1">
      <c r="A43" s="138" t="s">
        <v>606</v>
      </c>
      <c r="B43" s="141">
        <v>1637.6</v>
      </c>
      <c r="C43" s="141">
        <v>1637.6</v>
      </c>
      <c r="D43" s="141">
        <v>0</v>
      </c>
    </row>
    <row r="44" spans="1:4" ht="15.75" customHeight="1">
      <c r="A44" s="138" t="s">
        <v>607</v>
      </c>
      <c r="B44" s="141">
        <v>54</v>
      </c>
      <c r="C44" s="141">
        <v>9.9</v>
      </c>
      <c r="D44" s="141">
        <v>44.1</v>
      </c>
    </row>
    <row r="45" spans="1:4" ht="15.75" customHeight="1">
      <c r="A45" s="138" t="s">
        <v>608</v>
      </c>
      <c r="B45" s="141">
        <v>173.2</v>
      </c>
      <c r="C45" s="141">
        <v>70.2</v>
      </c>
      <c r="D45" s="141">
        <v>103</v>
      </c>
    </row>
    <row r="46" spans="1:4" ht="15.75" customHeight="1">
      <c r="A46" s="138" t="s">
        <v>188</v>
      </c>
      <c r="B46" s="141">
        <v>2541.1</v>
      </c>
      <c r="C46" s="141">
        <v>0</v>
      </c>
      <c r="D46" s="141">
        <v>2541.1</v>
      </c>
    </row>
    <row r="47" spans="1:4" ht="15.75" customHeight="1">
      <c r="A47" s="138" t="s">
        <v>189</v>
      </c>
      <c r="B47" s="141">
        <v>2.7</v>
      </c>
      <c r="C47" s="141">
        <v>0</v>
      </c>
      <c r="D47" s="141">
        <v>2.7</v>
      </c>
    </row>
    <row r="48" spans="1:4" ht="15.75" customHeight="1">
      <c r="A48" s="138" t="s">
        <v>611</v>
      </c>
      <c r="B48" s="141">
        <v>200</v>
      </c>
      <c r="C48" s="141">
        <v>0</v>
      </c>
      <c r="D48" s="141">
        <v>200</v>
      </c>
    </row>
    <row r="49" spans="1:4" ht="15.75" customHeight="1">
      <c r="A49" s="138" t="s">
        <v>190</v>
      </c>
      <c r="B49" s="141">
        <v>100</v>
      </c>
      <c r="C49" s="141">
        <v>0</v>
      </c>
      <c r="D49" s="141">
        <v>100</v>
      </c>
    </row>
    <row r="50" spans="1:4" ht="15.75" customHeight="1">
      <c r="A50" s="138" t="s">
        <v>609</v>
      </c>
      <c r="B50" s="141">
        <v>2610.8</v>
      </c>
      <c r="C50" s="141">
        <v>2520.8</v>
      </c>
      <c r="D50" s="141">
        <v>90</v>
      </c>
    </row>
    <row r="51" spans="1:4" ht="15.75" customHeight="1">
      <c r="A51" s="138" t="s">
        <v>191</v>
      </c>
      <c r="B51" s="141">
        <v>146.1</v>
      </c>
      <c r="C51" s="141">
        <v>146.1</v>
      </c>
      <c r="D51" s="141">
        <v>0</v>
      </c>
    </row>
    <row r="52" spans="1:4" ht="15.75" customHeight="1">
      <c r="A52" s="138" t="s">
        <v>192</v>
      </c>
      <c r="B52" s="141">
        <v>17483.8</v>
      </c>
      <c r="C52" s="141">
        <v>5604.3</v>
      </c>
      <c r="D52" s="141">
        <v>11879.5</v>
      </c>
    </row>
    <row r="53" spans="1:4" ht="15.75" customHeight="1">
      <c r="A53" s="138" t="s">
        <v>606</v>
      </c>
      <c r="B53" s="141">
        <v>4519.8</v>
      </c>
      <c r="C53" s="141">
        <v>4469.8</v>
      </c>
      <c r="D53" s="141">
        <v>50</v>
      </c>
    </row>
    <row r="54" spans="1:4" ht="15.75" customHeight="1">
      <c r="A54" s="138" t="s">
        <v>607</v>
      </c>
      <c r="B54" s="141">
        <v>3931.3</v>
      </c>
      <c r="C54" s="141">
        <v>0</v>
      </c>
      <c r="D54" s="141">
        <v>3931.3</v>
      </c>
    </row>
    <row r="55" spans="1:4" ht="15.75" customHeight="1">
      <c r="A55" s="138" t="s">
        <v>608</v>
      </c>
      <c r="B55" s="141">
        <v>112.8</v>
      </c>
      <c r="C55" s="141">
        <v>112.8</v>
      </c>
      <c r="D55" s="141">
        <v>0</v>
      </c>
    </row>
    <row r="56" spans="1:4" ht="15.75" customHeight="1">
      <c r="A56" s="138" t="s">
        <v>193</v>
      </c>
      <c r="B56" s="141">
        <v>700</v>
      </c>
      <c r="C56" s="141">
        <v>0</v>
      </c>
      <c r="D56" s="141">
        <v>700</v>
      </c>
    </row>
    <row r="57" spans="1:4" ht="15.75" customHeight="1">
      <c r="A57" s="138" t="s">
        <v>612</v>
      </c>
      <c r="B57" s="141">
        <v>1000</v>
      </c>
      <c r="C57" s="141">
        <v>0</v>
      </c>
      <c r="D57" s="141">
        <v>1000</v>
      </c>
    </row>
    <row r="58" spans="1:4" ht="15.75" customHeight="1">
      <c r="A58" s="138" t="s">
        <v>609</v>
      </c>
      <c r="B58" s="141">
        <v>1709.3</v>
      </c>
      <c r="C58" s="141">
        <v>858.1</v>
      </c>
      <c r="D58" s="141">
        <v>851.2</v>
      </c>
    </row>
    <row r="59" spans="1:4" ht="15.75" customHeight="1">
      <c r="A59" s="138" t="s">
        <v>194</v>
      </c>
      <c r="B59" s="141">
        <v>5510.6</v>
      </c>
      <c r="C59" s="141">
        <v>163.6</v>
      </c>
      <c r="D59" s="141">
        <v>5347</v>
      </c>
    </row>
    <row r="60" spans="1:4" ht="15.75" customHeight="1">
      <c r="A60" s="138" t="s">
        <v>195</v>
      </c>
      <c r="B60" s="141">
        <v>244276.4</v>
      </c>
      <c r="C60" s="141">
        <v>175565.1</v>
      </c>
      <c r="D60" s="141">
        <v>68711.3</v>
      </c>
    </row>
    <row r="61" spans="1:4" ht="15.75" customHeight="1">
      <c r="A61" s="138" t="s">
        <v>606</v>
      </c>
      <c r="B61" s="141">
        <v>168817</v>
      </c>
      <c r="C61" s="141">
        <v>168817</v>
      </c>
      <c r="D61" s="141">
        <v>0</v>
      </c>
    </row>
    <row r="62" spans="1:4" ht="15.75" customHeight="1">
      <c r="A62" s="138" t="s">
        <v>607</v>
      </c>
      <c r="B62" s="141">
        <v>23687.3</v>
      </c>
      <c r="C62" s="141">
        <v>128</v>
      </c>
      <c r="D62" s="141">
        <v>23559.3</v>
      </c>
    </row>
    <row r="63" spans="1:4" ht="15.75" customHeight="1">
      <c r="A63" s="138" t="s">
        <v>196</v>
      </c>
      <c r="B63" s="141">
        <v>1091.7</v>
      </c>
      <c r="C63" s="141">
        <v>0</v>
      </c>
      <c r="D63" s="141">
        <v>1091.7</v>
      </c>
    </row>
    <row r="64" spans="1:4" ht="15.75" customHeight="1">
      <c r="A64" s="138" t="s">
        <v>197</v>
      </c>
      <c r="B64" s="141">
        <v>7000</v>
      </c>
      <c r="C64" s="141">
        <v>0</v>
      </c>
      <c r="D64" s="141">
        <v>7000</v>
      </c>
    </row>
    <row r="65" spans="1:4" ht="15.75" customHeight="1">
      <c r="A65" s="138" t="s">
        <v>198</v>
      </c>
      <c r="B65" s="141">
        <v>20000</v>
      </c>
      <c r="C65" s="141">
        <v>0</v>
      </c>
      <c r="D65" s="141">
        <v>20000</v>
      </c>
    </row>
    <row r="66" spans="1:4" ht="15.75" customHeight="1">
      <c r="A66" s="138" t="s">
        <v>199</v>
      </c>
      <c r="B66" s="141">
        <v>1595.8</v>
      </c>
      <c r="C66" s="141">
        <v>0</v>
      </c>
      <c r="D66" s="141">
        <v>1595.8</v>
      </c>
    </row>
    <row r="67" spans="1:4" ht="15.75" customHeight="1">
      <c r="A67" s="138" t="s">
        <v>200</v>
      </c>
      <c r="B67" s="141">
        <v>2285.2</v>
      </c>
      <c r="C67" s="141">
        <v>0</v>
      </c>
      <c r="D67" s="141">
        <v>2285.2</v>
      </c>
    </row>
    <row r="68" spans="1:4" ht="15.75" customHeight="1">
      <c r="A68" s="138" t="s">
        <v>612</v>
      </c>
      <c r="B68" s="141">
        <v>3679.3</v>
      </c>
      <c r="C68" s="141">
        <v>0</v>
      </c>
      <c r="D68" s="141">
        <v>3679.3</v>
      </c>
    </row>
    <row r="69" spans="1:4" ht="15.75" customHeight="1">
      <c r="A69" s="138" t="s">
        <v>201</v>
      </c>
      <c r="B69" s="141">
        <v>16120.1</v>
      </c>
      <c r="C69" s="141">
        <v>6620.1</v>
      </c>
      <c r="D69" s="141">
        <v>9500</v>
      </c>
    </row>
    <row r="70" spans="1:4" ht="15.75" customHeight="1">
      <c r="A70" s="138" t="s">
        <v>202</v>
      </c>
      <c r="B70" s="141">
        <v>5434.8</v>
      </c>
      <c r="C70" s="141">
        <v>3473.3</v>
      </c>
      <c r="D70" s="141">
        <v>1961.5</v>
      </c>
    </row>
    <row r="71" spans="1:4" ht="15.75" customHeight="1">
      <c r="A71" s="138" t="s">
        <v>606</v>
      </c>
      <c r="B71" s="141">
        <v>2315.7</v>
      </c>
      <c r="C71" s="141">
        <v>2315.7</v>
      </c>
      <c r="D71" s="141">
        <v>0</v>
      </c>
    </row>
    <row r="72" spans="1:4" ht="15.75" customHeight="1">
      <c r="A72" s="138" t="s">
        <v>607</v>
      </c>
      <c r="B72" s="141">
        <v>189.8</v>
      </c>
      <c r="C72" s="141">
        <v>0</v>
      </c>
      <c r="D72" s="141">
        <v>189.8</v>
      </c>
    </row>
    <row r="73" spans="1:4" ht="15.75" customHeight="1">
      <c r="A73" s="138" t="s">
        <v>608</v>
      </c>
      <c r="B73" s="141">
        <v>115.7</v>
      </c>
      <c r="C73" s="141">
        <v>115.7</v>
      </c>
      <c r="D73" s="141">
        <v>0</v>
      </c>
    </row>
    <row r="74" spans="1:4" ht="15.75" customHeight="1">
      <c r="A74" s="138" t="s">
        <v>203</v>
      </c>
      <c r="B74" s="141">
        <v>1466.1</v>
      </c>
      <c r="C74" s="141">
        <v>0</v>
      </c>
      <c r="D74" s="141">
        <v>1466.1</v>
      </c>
    </row>
    <row r="75" spans="1:4" ht="15.75" customHeight="1">
      <c r="A75" s="138" t="s">
        <v>612</v>
      </c>
      <c r="B75" s="141">
        <v>300</v>
      </c>
      <c r="C75" s="141">
        <v>0</v>
      </c>
      <c r="D75" s="141">
        <v>300</v>
      </c>
    </row>
    <row r="76" spans="1:4" ht="15.75" customHeight="1">
      <c r="A76" s="138" t="s">
        <v>609</v>
      </c>
      <c r="B76" s="141">
        <v>944.6</v>
      </c>
      <c r="C76" s="141">
        <v>939</v>
      </c>
      <c r="D76" s="141">
        <v>5.6</v>
      </c>
    </row>
    <row r="77" spans="1:4" ht="15.75" customHeight="1">
      <c r="A77" s="138" t="s">
        <v>204</v>
      </c>
      <c r="B77" s="141">
        <v>102.9</v>
      </c>
      <c r="C77" s="141">
        <v>102.9</v>
      </c>
      <c r="D77" s="141">
        <v>0</v>
      </c>
    </row>
    <row r="78" spans="1:4" ht="15.75" customHeight="1">
      <c r="A78" s="138" t="s">
        <v>205</v>
      </c>
      <c r="B78" s="141">
        <v>60</v>
      </c>
      <c r="C78" s="141">
        <v>0</v>
      </c>
      <c r="D78" s="141">
        <v>60</v>
      </c>
    </row>
    <row r="79" spans="1:4" ht="15.75" customHeight="1">
      <c r="A79" s="138" t="s">
        <v>206</v>
      </c>
      <c r="B79" s="141">
        <v>60</v>
      </c>
      <c r="C79" s="141">
        <v>0</v>
      </c>
      <c r="D79" s="141">
        <v>60</v>
      </c>
    </row>
    <row r="80" spans="1:4" ht="15.75" customHeight="1">
      <c r="A80" s="138" t="s">
        <v>207</v>
      </c>
      <c r="B80" s="141">
        <v>13810.8</v>
      </c>
      <c r="C80" s="141">
        <v>2291.3</v>
      </c>
      <c r="D80" s="141">
        <v>11519.5</v>
      </c>
    </row>
    <row r="81" spans="1:4" ht="15.75" customHeight="1">
      <c r="A81" s="138" t="s">
        <v>606</v>
      </c>
      <c r="B81" s="141">
        <v>1092.8</v>
      </c>
      <c r="C81" s="141">
        <v>873.7</v>
      </c>
      <c r="D81" s="141">
        <v>219.1</v>
      </c>
    </row>
    <row r="82" spans="1:4" ht="15.75" customHeight="1">
      <c r="A82" s="138" t="s">
        <v>607</v>
      </c>
      <c r="B82" s="141">
        <v>1322.8</v>
      </c>
      <c r="C82" s="141">
        <v>0.6</v>
      </c>
      <c r="D82" s="141">
        <v>1322.2</v>
      </c>
    </row>
    <row r="83" spans="1:4" ht="15.75" customHeight="1">
      <c r="A83" s="138" t="s">
        <v>208</v>
      </c>
      <c r="B83" s="141">
        <v>137</v>
      </c>
      <c r="C83" s="141">
        <v>0</v>
      </c>
      <c r="D83" s="141">
        <v>137</v>
      </c>
    </row>
    <row r="84" spans="1:4" ht="15.75" customHeight="1">
      <c r="A84" s="138" t="s">
        <v>209</v>
      </c>
      <c r="B84" s="141">
        <v>23.3</v>
      </c>
      <c r="C84" s="141">
        <v>0</v>
      </c>
      <c r="D84" s="141">
        <v>23.3</v>
      </c>
    </row>
    <row r="85" spans="1:4" ht="15.75" customHeight="1">
      <c r="A85" s="138" t="s">
        <v>210</v>
      </c>
      <c r="B85" s="141">
        <v>4375</v>
      </c>
      <c r="C85" s="141">
        <v>0</v>
      </c>
      <c r="D85" s="141">
        <v>4375</v>
      </c>
    </row>
    <row r="86" spans="1:4" ht="15.75" customHeight="1">
      <c r="A86" s="138" t="s">
        <v>211</v>
      </c>
      <c r="B86" s="141">
        <v>258.2</v>
      </c>
      <c r="C86" s="141">
        <v>0</v>
      </c>
      <c r="D86" s="141">
        <v>258.2</v>
      </c>
    </row>
    <row r="87" spans="1:4" ht="15.75" customHeight="1">
      <c r="A87" s="138" t="s">
        <v>212</v>
      </c>
      <c r="B87" s="141">
        <v>253.9</v>
      </c>
      <c r="C87" s="141">
        <v>0</v>
      </c>
      <c r="D87" s="141">
        <v>253.9</v>
      </c>
    </row>
    <row r="88" spans="1:4" ht="15.75" customHeight="1">
      <c r="A88" s="138" t="s">
        <v>609</v>
      </c>
      <c r="B88" s="141">
        <v>1348</v>
      </c>
      <c r="C88" s="141">
        <v>1348</v>
      </c>
      <c r="D88" s="141">
        <v>0</v>
      </c>
    </row>
    <row r="89" spans="1:4" ht="15.75" customHeight="1">
      <c r="A89" s="138" t="s">
        <v>613</v>
      </c>
      <c r="B89" s="141">
        <v>4999.8</v>
      </c>
      <c r="C89" s="141">
        <v>69</v>
      </c>
      <c r="D89" s="141">
        <v>4930.8</v>
      </c>
    </row>
    <row r="90" spans="1:4" ht="15.75" customHeight="1">
      <c r="A90" s="138" t="s">
        <v>213</v>
      </c>
      <c r="B90" s="141">
        <v>5550.1</v>
      </c>
      <c r="C90" s="141">
        <v>0</v>
      </c>
      <c r="D90" s="141">
        <v>5550.1</v>
      </c>
    </row>
    <row r="91" spans="1:4" ht="15.75" customHeight="1">
      <c r="A91" s="138" t="s">
        <v>214</v>
      </c>
      <c r="B91" s="141">
        <v>14682</v>
      </c>
      <c r="C91" s="141">
        <v>3688.2</v>
      </c>
      <c r="D91" s="141">
        <v>10993.8</v>
      </c>
    </row>
    <row r="92" spans="1:4" ht="15.75" customHeight="1">
      <c r="A92" s="138" t="s">
        <v>606</v>
      </c>
      <c r="B92" s="141">
        <v>2343</v>
      </c>
      <c r="C92" s="141">
        <v>2266.7</v>
      </c>
      <c r="D92" s="141">
        <v>76.3</v>
      </c>
    </row>
    <row r="93" spans="1:4" ht="15.75" customHeight="1">
      <c r="A93" s="138" t="s">
        <v>608</v>
      </c>
      <c r="B93" s="141">
        <v>162.7</v>
      </c>
      <c r="C93" s="141">
        <v>162.7</v>
      </c>
      <c r="D93" s="141">
        <v>0</v>
      </c>
    </row>
    <row r="94" spans="1:4" ht="15.75" customHeight="1">
      <c r="A94" s="138" t="s">
        <v>215</v>
      </c>
      <c r="B94" s="141">
        <v>119.4</v>
      </c>
      <c r="C94" s="141">
        <v>0</v>
      </c>
      <c r="D94" s="141">
        <v>119.4</v>
      </c>
    </row>
    <row r="95" spans="1:4" ht="15.75" customHeight="1">
      <c r="A95" s="138" t="s">
        <v>216</v>
      </c>
      <c r="B95" s="141">
        <v>7563.9</v>
      </c>
      <c r="C95" s="141">
        <v>0</v>
      </c>
      <c r="D95" s="141">
        <v>7563.9</v>
      </c>
    </row>
    <row r="96" spans="1:4" ht="15.75" customHeight="1">
      <c r="A96" s="138" t="s">
        <v>609</v>
      </c>
      <c r="B96" s="141">
        <v>1198.9</v>
      </c>
      <c r="C96" s="141">
        <v>1151.4</v>
      </c>
      <c r="D96" s="141">
        <v>47.5</v>
      </c>
    </row>
    <row r="97" spans="1:4" ht="15.75" customHeight="1">
      <c r="A97" s="138" t="s">
        <v>217</v>
      </c>
      <c r="B97" s="141">
        <v>3294.1</v>
      </c>
      <c r="C97" s="141">
        <v>107.4</v>
      </c>
      <c r="D97" s="141">
        <v>3186.7</v>
      </c>
    </row>
    <row r="98" spans="1:4" ht="15.75" customHeight="1">
      <c r="A98" s="138" t="s">
        <v>218</v>
      </c>
      <c r="B98" s="141">
        <v>597.5</v>
      </c>
      <c r="C98" s="141">
        <v>428.9</v>
      </c>
      <c r="D98" s="141">
        <v>168.6</v>
      </c>
    </row>
    <row r="99" spans="1:4" ht="15.75" customHeight="1">
      <c r="A99" s="138" t="s">
        <v>606</v>
      </c>
      <c r="B99" s="141">
        <v>560.7</v>
      </c>
      <c r="C99" s="141">
        <v>416.1</v>
      </c>
      <c r="D99" s="141">
        <v>144.6</v>
      </c>
    </row>
    <row r="100" spans="1:4" ht="15.75" customHeight="1">
      <c r="A100" s="138" t="s">
        <v>607</v>
      </c>
      <c r="B100" s="141">
        <v>5</v>
      </c>
      <c r="C100" s="141">
        <v>0</v>
      </c>
      <c r="D100" s="141">
        <v>5</v>
      </c>
    </row>
    <row r="101" spans="1:4" ht="15.75" customHeight="1">
      <c r="A101" s="138" t="s">
        <v>219</v>
      </c>
      <c r="B101" s="141">
        <v>5</v>
      </c>
      <c r="C101" s="141">
        <v>0</v>
      </c>
      <c r="D101" s="141">
        <v>5</v>
      </c>
    </row>
    <row r="102" spans="1:4" ht="15.75" customHeight="1">
      <c r="A102" s="138" t="s">
        <v>220</v>
      </c>
      <c r="B102" s="141">
        <v>26.8</v>
      </c>
      <c r="C102" s="141">
        <v>12.8</v>
      </c>
      <c r="D102" s="141">
        <v>14</v>
      </c>
    </row>
    <row r="103" spans="1:4" ht="15.75" customHeight="1">
      <c r="A103" s="138" t="s">
        <v>221</v>
      </c>
      <c r="B103" s="141">
        <v>19658</v>
      </c>
      <c r="C103" s="141">
        <v>3653.7</v>
      </c>
      <c r="D103" s="141">
        <v>16004.3</v>
      </c>
    </row>
    <row r="104" spans="1:4" ht="15.75" customHeight="1">
      <c r="A104" s="138" t="s">
        <v>606</v>
      </c>
      <c r="B104" s="141">
        <v>2486.2</v>
      </c>
      <c r="C104" s="141">
        <v>2486.2</v>
      </c>
      <c r="D104" s="141">
        <v>0</v>
      </c>
    </row>
    <row r="105" spans="1:4" ht="15.75" customHeight="1">
      <c r="A105" s="138" t="s">
        <v>607</v>
      </c>
      <c r="B105" s="141">
        <v>4670</v>
      </c>
      <c r="C105" s="141">
        <v>0</v>
      </c>
      <c r="D105" s="141">
        <v>4670</v>
      </c>
    </row>
    <row r="106" spans="1:4" ht="15.75" customHeight="1">
      <c r="A106" s="138" t="s">
        <v>608</v>
      </c>
      <c r="B106" s="141">
        <v>352.3</v>
      </c>
      <c r="C106" s="141">
        <v>70.8</v>
      </c>
      <c r="D106" s="141">
        <v>281.5</v>
      </c>
    </row>
    <row r="107" spans="1:4" ht="15.75" customHeight="1">
      <c r="A107" s="138" t="s">
        <v>222</v>
      </c>
      <c r="B107" s="141">
        <v>1027.6</v>
      </c>
      <c r="C107" s="141">
        <v>0</v>
      </c>
      <c r="D107" s="141">
        <v>1027.6</v>
      </c>
    </row>
    <row r="108" spans="1:4" ht="15.75" customHeight="1">
      <c r="A108" s="138" t="s">
        <v>223</v>
      </c>
      <c r="B108" s="141">
        <v>4337.4</v>
      </c>
      <c r="C108" s="141">
        <v>0</v>
      </c>
      <c r="D108" s="141">
        <v>4337.4</v>
      </c>
    </row>
    <row r="109" spans="1:4" ht="15.75" customHeight="1">
      <c r="A109" s="138" t="s">
        <v>224</v>
      </c>
      <c r="B109" s="141">
        <v>119.4</v>
      </c>
      <c r="C109" s="141">
        <v>0</v>
      </c>
      <c r="D109" s="141">
        <v>119.4</v>
      </c>
    </row>
    <row r="110" spans="1:4" ht="15.75" customHeight="1">
      <c r="A110" s="138" t="s">
        <v>612</v>
      </c>
      <c r="B110" s="141">
        <v>3970.4</v>
      </c>
      <c r="C110" s="141">
        <v>0</v>
      </c>
      <c r="D110" s="141">
        <v>3970.4</v>
      </c>
    </row>
    <row r="111" spans="1:4" ht="15.75" customHeight="1">
      <c r="A111" s="138" t="s">
        <v>609</v>
      </c>
      <c r="B111" s="141">
        <v>990.5</v>
      </c>
      <c r="C111" s="141">
        <v>990.5</v>
      </c>
      <c r="D111" s="141">
        <v>0</v>
      </c>
    </row>
    <row r="112" spans="1:4" ht="15.75" customHeight="1">
      <c r="A112" s="138" t="s">
        <v>225</v>
      </c>
      <c r="B112" s="141">
        <v>1704.2</v>
      </c>
      <c r="C112" s="141">
        <v>106.2</v>
      </c>
      <c r="D112" s="141">
        <v>1598</v>
      </c>
    </row>
    <row r="113" spans="1:4" ht="15.75" customHeight="1">
      <c r="A113" s="138" t="s">
        <v>226</v>
      </c>
      <c r="B113" s="141">
        <v>29909.3</v>
      </c>
      <c r="C113" s="141">
        <v>12023.8</v>
      </c>
      <c r="D113" s="141">
        <v>17885.5</v>
      </c>
    </row>
    <row r="114" spans="1:4" ht="15.75" customHeight="1">
      <c r="A114" s="138" t="s">
        <v>606</v>
      </c>
      <c r="B114" s="141">
        <v>2862.7</v>
      </c>
      <c r="C114" s="141">
        <v>2862.7</v>
      </c>
      <c r="D114" s="141">
        <v>0</v>
      </c>
    </row>
    <row r="115" spans="1:4" ht="15.75" customHeight="1">
      <c r="A115" s="138" t="s">
        <v>608</v>
      </c>
      <c r="B115" s="141">
        <v>419</v>
      </c>
      <c r="C115" s="141">
        <v>65</v>
      </c>
      <c r="D115" s="141">
        <v>354</v>
      </c>
    </row>
    <row r="116" spans="1:4" ht="15.75" customHeight="1">
      <c r="A116" s="138" t="s">
        <v>227</v>
      </c>
      <c r="B116" s="141">
        <v>5594.9</v>
      </c>
      <c r="C116" s="141">
        <v>0</v>
      </c>
      <c r="D116" s="141">
        <v>5594.9</v>
      </c>
    </row>
    <row r="117" spans="1:4" ht="15.75" customHeight="1">
      <c r="A117" s="138" t="s">
        <v>228</v>
      </c>
      <c r="B117" s="141">
        <v>8649.5</v>
      </c>
      <c r="C117" s="141">
        <v>0</v>
      </c>
      <c r="D117" s="141">
        <v>8649.5</v>
      </c>
    </row>
    <row r="118" spans="1:4" ht="15.75" customHeight="1">
      <c r="A118" s="138" t="s">
        <v>609</v>
      </c>
      <c r="B118" s="141">
        <v>8821</v>
      </c>
      <c r="C118" s="141">
        <v>8821</v>
      </c>
      <c r="D118" s="141">
        <v>0</v>
      </c>
    </row>
    <row r="119" spans="1:4" ht="15.75" customHeight="1">
      <c r="A119" s="138" t="s">
        <v>229</v>
      </c>
      <c r="B119" s="141">
        <v>3562.2</v>
      </c>
      <c r="C119" s="141">
        <v>275.1</v>
      </c>
      <c r="D119" s="141">
        <v>3287.1</v>
      </c>
    </row>
    <row r="120" spans="1:4" ht="15.75" customHeight="1">
      <c r="A120" s="138" t="s">
        <v>230</v>
      </c>
      <c r="B120" s="141">
        <v>1443.3</v>
      </c>
      <c r="C120" s="141">
        <v>854.5</v>
      </c>
      <c r="D120" s="141">
        <v>588.8</v>
      </c>
    </row>
    <row r="121" spans="1:4" ht="15.75" customHeight="1">
      <c r="A121" s="138" t="s">
        <v>606</v>
      </c>
      <c r="B121" s="141">
        <v>781.1</v>
      </c>
      <c r="C121" s="141">
        <v>781.1</v>
      </c>
      <c r="D121" s="141">
        <v>0</v>
      </c>
    </row>
    <row r="122" spans="1:4" ht="15.75" customHeight="1">
      <c r="A122" s="138" t="s">
        <v>608</v>
      </c>
      <c r="B122" s="141">
        <v>38.2</v>
      </c>
      <c r="C122" s="141">
        <v>38.2</v>
      </c>
      <c r="D122" s="141">
        <v>0</v>
      </c>
    </row>
    <row r="123" spans="1:4" ht="15.75" customHeight="1">
      <c r="A123" s="138" t="s">
        <v>231</v>
      </c>
      <c r="B123" s="141">
        <v>588.8</v>
      </c>
      <c r="C123" s="141">
        <v>0</v>
      </c>
      <c r="D123" s="141">
        <v>588.8</v>
      </c>
    </row>
    <row r="124" spans="1:4" ht="15.75" customHeight="1">
      <c r="A124" s="138" t="s">
        <v>609</v>
      </c>
      <c r="B124" s="141">
        <v>5.5</v>
      </c>
      <c r="C124" s="141">
        <v>5.5</v>
      </c>
      <c r="D124" s="141">
        <v>0</v>
      </c>
    </row>
    <row r="125" spans="1:4" ht="15.75" customHeight="1">
      <c r="A125" s="138" t="s">
        <v>232</v>
      </c>
      <c r="B125" s="141">
        <v>29.7</v>
      </c>
      <c r="C125" s="141">
        <v>29.7</v>
      </c>
      <c r="D125" s="141">
        <v>0</v>
      </c>
    </row>
    <row r="126" spans="1:4" ht="15.75" customHeight="1">
      <c r="A126" s="138" t="s">
        <v>233</v>
      </c>
      <c r="B126" s="141">
        <v>854.6</v>
      </c>
      <c r="C126" s="141">
        <v>165</v>
      </c>
      <c r="D126" s="141">
        <v>689.6</v>
      </c>
    </row>
    <row r="127" spans="1:4" ht="15.75" customHeight="1">
      <c r="A127" s="138" t="s">
        <v>234</v>
      </c>
      <c r="B127" s="141">
        <v>681</v>
      </c>
      <c r="C127" s="141">
        <v>0</v>
      </c>
      <c r="D127" s="141">
        <v>681</v>
      </c>
    </row>
    <row r="128" spans="1:4" ht="15.75" customHeight="1">
      <c r="A128" s="138" t="s">
        <v>609</v>
      </c>
      <c r="B128" s="141">
        <v>173.6</v>
      </c>
      <c r="C128" s="141">
        <v>165</v>
      </c>
      <c r="D128" s="141">
        <v>8.6</v>
      </c>
    </row>
    <row r="129" spans="1:4" ht="15.75" customHeight="1">
      <c r="A129" s="138" t="s">
        <v>235</v>
      </c>
      <c r="B129" s="141">
        <v>1042.9</v>
      </c>
      <c r="C129" s="141">
        <v>418.6</v>
      </c>
      <c r="D129" s="141">
        <v>624.3</v>
      </c>
    </row>
    <row r="130" spans="1:4" ht="15.75" customHeight="1">
      <c r="A130" s="138" t="s">
        <v>606</v>
      </c>
      <c r="B130" s="141">
        <v>390.8</v>
      </c>
      <c r="C130" s="141">
        <v>390.8</v>
      </c>
      <c r="D130" s="141">
        <v>0</v>
      </c>
    </row>
    <row r="131" spans="1:4" ht="15.75" customHeight="1">
      <c r="A131" s="138" t="s">
        <v>607</v>
      </c>
      <c r="B131" s="141">
        <v>204.9</v>
      </c>
      <c r="C131" s="141">
        <v>0</v>
      </c>
      <c r="D131" s="141">
        <v>204.9</v>
      </c>
    </row>
    <row r="132" spans="1:4" ht="15.75" customHeight="1">
      <c r="A132" s="138" t="s">
        <v>608</v>
      </c>
      <c r="B132" s="141">
        <v>16.4</v>
      </c>
      <c r="C132" s="141">
        <v>16.4</v>
      </c>
      <c r="D132" s="141">
        <v>0</v>
      </c>
    </row>
    <row r="133" spans="1:4" ht="15.75" customHeight="1">
      <c r="A133" s="138" t="s">
        <v>236</v>
      </c>
      <c r="B133" s="141">
        <v>419.4</v>
      </c>
      <c r="C133" s="141">
        <v>0</v>
      </c>
      <c r="D133" s="141">
        <v>419.4</v>
      </c>
    </row>
    <row r="134" spans="1:4" ht="15.75" customHeight="1">
      <c r="A134" s="138" t="s">
        <v>237</v>
      </c>
      <c r="B134" s="141">
        <v>11.4</v>
      </c>
      <c r="C134" s="141">
        <v>11.4</v>
      </c>
      <c r="D134" s="141">
        <v>0</v>
      </c>
    </row>
    <row r="135" spans="1:4" ht="15.75" customHeight="1">
      <c r="A135" s="138" t="s">
        <v>238</v>
      </c>
      <c r="B135" s="141">
        <v>1529.9</v>
      </c>
      <c r="C135" s="141">
        <v>1310.8</v>
      </c>
      <c r="D135" s="141">
        <v>219.1</v>
      </c>
    </row>
    <row r="136" spans="1:4" ht="15.75" customHeight="1">
      <c r="A136" s="138" t="s">
        <v>606</v>
      </c>
      <c r="B136" s="141">
        <v>1272.2</v>
      </c>
      <c r="C136" s="141">
        <v>1272.2</v>
      </c>
      <c r="D136" s="141">
        <v>0</v>
      </c>
    </row>
    <row r="137" spans="1:4" ht="15.75" customHeight="1">
      <c r="A137" s="138" t="s">
        <v>239</v>
      </c>
      <c r="B137" s="141">
        <v>219.1</v>
      </c>
      <c r="C137" s="141">
        <v>0</v>
      </c>
      <c r="D137" s="141">
        <v>219.1</v>
      </c>
    </row>
    <row r="138" spans="1:4" ht="15.75" customHeight="1">
      <c r="A138" s="138" t="s">
        <v>240</v>
      </c>
      <c r="B138" s="141">
        <v>38.6</v>
      </c>
      <c r="C138" s="141">
        <v>38.6</v>
      </c>
      <c r="D138" s="141">
        <v>0</v>
      </c>
    </row>
    <row r="139" spans="1:4" ht="15.75" customHeight="1">
      <c r="A139" s="138" t="s">
        <v>241</v>
      </c>
      <c r="B139" s="141">
        <v>3201.9</v>
      </c>
      <c r="C139" s="141">
        <v>2021.9</v>
      </c>
      <c r="D139" s="141">
        <v>1180</v>
      </c>
    </row>
    <row r="140" spans="1:4" ht="15.75" customHeight="1">
      <c r="A140" s="138" t="s">
        <v>606</v>
      </c>
      <c r="B140" s="141">
        <v>2435.8</v>
      </c>
      <c r="C140" s="141">
        <v>1968.9</v>
      </c>
      <c r="D140" s="141">
        <v>466.9</v>
      </c>
    </row>
    <row r="141" spans="1:4" ht="15.75" customHeight="1">
      <c r="A141" s="138" t="s">
        <v>607</v>
      </c>
      <c r="B141" s="141">
        <v>136.5</v>
      </c>
      <c r="C141" s="141">
        <v>0</v>
      </c>
      <c r="D141" s="141">
        <v>136.5</v>
      </c>
    </row>
    <row r="142" spans="1:4" ht="15.75" customHeight="1">
      <c r="A142" s="138" t="s">
        <v>608</v>
      </c>
      <c r="B142" s="141">
        <v>5</v>
      </c>
      <c r="C142" s="141">
        <v>0</v>
      </c>
      <c r="D142" s="141">
        <v>5</v>
      </c>
    </row>
    <row r="143" spans="1:4" ht="15.75" customHeight="1">
      <c r="A143" s="138" t="s">
        <v>610</v>
      </c>
      <c r="B143" s="141">
        <v>538.6</v>
      </c>
      <c r="C143" s="141">
        <v>0</v>
      </c>
      <c r="D143" s="141">
        <v>538.6</v>
      </c>
    </row>
    <row r="144" spans="1:4" ht="15.75" customHeight="1">
      <c r="A144" s="138" t="s">
        <v>609</v>
      </c>
      <c r="B144" s="141">
        <v>33</v>
      </c>
      <c r="C144" s="141">
        <v>0</v>
      </c>
      <c r="D144" s="141">
        <v>33</v>
      </c>
    </row>
    <row r="145" spans="1:4" ht="15.75" customHeight="1">
      <c r="A145" s="138" t="s">
        <v>242</v>
      </c>
      <c r="B145" s="141">
        <v>53</v>
      </c>
      <c r="C145" s="141">
        <v>53</v>
      </c>
      <c r="D145" s="141">
        <v>0</v>
      </c>
    </row>
    <row r="146" spans="1:4" ht="15.75" customHeight="1">
      <c r="A146" s="138" t="s">
        <v>243</v>
      </c>
      <c r="B146" s="141">
        <v>11321.3</v>
      </c>
      <c r="C146" s="141">
        <v>3155.8</v>
      </c>
      <c r="D146" s="141">
        <v>8165.5</v>
      </c>
    </row>
    <row r="147" spans="1:4" ht="15.75" customHeight="1">
      <c r="A147" s="138" t="s">
        <v>606</v>
      </c>
      <c r="B147" s="141">
        <v>2715.6</v>
      </c>
      <c r="C147" s="141">
        <v>2531.3</v>
      </c>
      <c r="D147" s="141">
        <v>184.3</v>
      </c>
    </row>
    <row r="148" spans="1:4" ht="15.75" customHeight="1">
      <c r="A148" s="138" t="s">
        <v>607</v>
      </c>
      <c r="B148" s="141">
        <v>6412.7</v>
      </c>
      <c r="C148" s="141">
        <v>0</v>
      </c>
      <c r="D148" s="141">
        <v>6412.7</v>
      </c>
    </row>
    <row r="149" spans="1:4" ht="15.75" customHeight="1">
      <c r="A149" s="138" t="s">
        <v>608</v>
      </c>
      <c r="B149" s="141">
        <v>25.8</v>
      </c>
      <c r="C149" s="141">
        <v>25.8</v>
      </c>
      <c r="D149" s="141">
        <v>0</v>
      </c>
    </row>
    <row r="150" spans="1:4" ht="15.75" customHeight="1">
      <c r="A150" s="138" t="s">
        <v>244</v>
      </c>
      <c r="B150" s="141">
        <v>20</v>
      </c>
      <c r="C150" s="141">
        <v>0</v>
      </c>
      <c r="D150" s="141">
        <v>20</v>
      </c>
    </row>
    <row r="151" spans="1:4" ht="15.75" customHeight="1">
      <c r="A151" s="138" t="s">
        <v>609</v>
      </c>
      <c r="B151" s="141">
        <v>464.3</v>
      </c>
      <c r="C151" s="141">
        <v>464.3</v>
      </c>
      <c r="D151" s="141">
        <v>0</v>
      </c>
    </row>
    <row r="152" spans="1:4" ht="15.75" customHeight="1">
      <c r="A152" s="138" t="s">
        <v>245</v>
      </c>
      <c r="B152" s="141">
        <v>1682.9</v>
      </c>
      <c r="C152" s="141">
        <v>134.4</v>
      </c>
      <c r="D152" s="141">
        <v>1548.5</v>
      </c>
    </row>
    <row r="153" spans="1:4" ht="15.75" customHeight="1">
      <c r="A153" s="138" t="s">
        <v>246</v>
      </c>
      <c r="B153" s="141">
        <v>34821.7</v>
      </c>
      <c r="C153" s="141">
        <v>15054.4</v>
      </c>
      <c r="D153" s="141">
        <v>19767.3</v>
      </c>
    </row>
    <row r="154" spans="1:4" ht="15.75" customHeight="1">
      <c r="A154" s="138" t="s">
        <v>606</v>
      </c>
      <c r="B154" s="141">
        <v>11862.8</v>
      </c>
      <c r="C154" s="141">
        <v>11270.3</v>
      </c>
      <c r="D154" s="141">
        <v>592.5</v>
      </c>
    </row>
    <row r="155" spans="1:4" ht="15.75" customHeight="1">
      <c r="A155" s="138" t="s">
        <v>607</v>
      </c>
      <c r="B155" s="141">
        <v>7338.3</v>
      </c>
      <c r="C155" s="141">
        <v>0</v>
      </c>
      <c r="D155" s="141">
        <v>7338.3</v>
      </c>
    </row>
    <row r="156" spans="1:4" ht="15.75" customHeight="1">
      <c r="A156" s="138" t="s">
        <v>608</v>
      </c>
      <c r="B156" s="141">
        <v>640.4</v>
      </c>
      <c r="C156" s="141">
        <v>610.4</v>
      </c>
      <c r="D156" s="141">
        <v>30</v>
      </c>
    </row>
    <row r="157" spans="1:4" ht="15.75" customHeight="1">
      <c r="A157" s="138" t="s">
        <v>614</v>
      </c>
      <c r="B157" s="141">
        <v>8825</v>
      </c>
      <c r="C157" s="141">
        <v>0</v>
      </c>
      <c r="D157" s="141">
        <v>8825</v>
      </c>
    </row>
    <row r="158" spans="1:4" ht="15.75" customHeight="1">
      <c r="A158" s="138" t="s">
        <v>609</v>
      </c>
      <c r="B158" s="141">
        <v>2946.2</v>
      </c>
      <c r="C158" s="141">
        <v>2599.6</v>
      </c>
      <c r="D158" s="141">
        <v>346.6</v>
      </c>
    </row>
    <row r="159" spans="1:4" ht="15.75" customHeight="1">
      <c r="A159" s="138" t="s">
        <v>247</v>
      </c>
      <c r="B159" s="141">
        <v>3209</v>
      </c>
      <c r="C159" s="141">
        <v>574.1</v>
      </c>
      <c r="D159" s="141">
        <v>2634.9</v>
      </c>
    </row>
    <row r="160" spans="1:4" ht="15.75" customHeight="1">
      <c r="A160" s="138" t="s">
        <v>248</v>
      </c>
      <c r="B160" s="141">
        <v>9083.2</v>
      </c>
      <c r="C160" s="141">
        <v>2527.9</v>
      </c>
      <c r="D160" s="141">
        <v>6555.3</v>
      </c>
    </row>
    <row r="161" spans="1:4" ht="15.75" customHeight="1">
      <c r="A161" s="138" t="s">
        <v>606</v>
      </c>
      <c r="B161" s="141">
        <v>2172.9</v>
      </c>
      <c r="C161" s="141">
        <v>2172.9</v>
      </c>
      <c r="D161" s="141">
        <v>0</v>
      </c>
    </row>
    <row r="162" spans="1:4" ht="15.75" customHeight="1">
      <c r="A162" s="138" t="s">
        <v>607</v>
      </c>
      <c r="B162" s="141">
        <v>6555.3</v>
      </c>
      <c r="C162" s="141">
        <v>0</v>
      </c>
      <c r="D162" s="141">
        <v>6555.3</v>
      </c>
    </row>
    <row r="163" spans="1:4" ht="15.75" customHeight="1">
      <c r="A163" s="138" t="s">
        <v>608</v>
      </c>
      <c r="B163" s="141">
        <v>139.1</v>
      </c>
      <c r="C163" s="141">
        <v>139.1</v>
      </c>
      <c r="D163" s="141">
        <v>0</v>
      </c>
    </row>
    <row r="164" spans="1:4" ht="15.75" customHeight="1">
      <c r="A164" s="138" t="s">
        <v>609</v>
      </c>
      <c r="B164" s="141">
        <v>156.5</v>
      </c>
      <c r="C164" s="141">
        <v>156.5</v>
      </c>
      <c r="D164" s="141">
        <v>0</v>
      </c>
    </row>
    <row r="165" spans="1:4" ht="15.75" customHeight="1">
      <c r="A165" s="138" t="s">
        <v>249</v>
      </c>
      <c r="B165" s="141">
        <v>59.4</v>
      </c>
      <c r="C165" s="141">
        <v>59.4</v>
      </c>
      <c r="D165" s="141">
        <v>0</v>
      </c>
    </row>
    <row r="166" spans="1:4" ht="15.75" customHeight="1">
      <c r="A166" s="138" t="s">
        <v>250</v>
      </c>
      <c r="B166" s="141">
        <v>4276.1</v>
      </c>
      <c r="C166" s="141">
        <v>1828</v>
      </c>
      <c r="D166" s="141">
        <v>2448.1</v>
      </c>
    </row>
    <row r="167" spans="1:4" ht="15.75" customHeight="1">
      <c r="A167" s="138" t="s">
        <v>606</v>
      </c>
      <c r="B167" s="141">
        <v>1834.6</v>
      </c>
      <c r="C167" s="141">
        <v>1623</v>
      </c>
      <c r="D167" s="141">
        <v>211.6</v>
      </c>
    </row>
    <row r="168" spans="1:4" ht="15.75" customHeight="1">
      <c r="A168" s="138" t="s">
        <v>607</v>
      </c>
      <c r="B168" s="141">
        <v>1476.5</v>
      </c>
      <c r="C168" s="141">
        <v>0</v>
      </c>
      <c r="D168" s="141">
        <v>1476.5</v>
      </c>
    </row>
    <row r="169" spans="1:4" ht="15.75" customHeight="1">
      <c r="A169" s="138" t="s">
        <v>608</v>
      </c>
      <c r="B169" s="141">
        <v>54.3</v>
      </c>
      <c r="C169" s="141">
        <v>54.3</v>
      </c>
      <c r="D169" s="141">
        <v>0</v>
      </c>
    </row>
    <row r="170" spans="1:4" ht="15.75" customHeight="1">
      <c r="A170" s="138" t="s">
        <v>609</v>
      </c>
      <c r="B170" s="141">
        <v>103</v>
      </c>
      <c r="C170" s="141">
        <v>103</v>
      </c>
      <c r="D170" s="141">
        <v>0</v>
      </c>
    </row>
    <row r="171" spans="1:4" ht="15.75" customHeight="1">
      <c r="A171" s="138" t="s">
        <v>251</v>
      </c>
      <c r="B171" s="141">
        <v>807.7</v>
      </c>
      <c r="C171" s="141">
        <v>47.7</v>
      </c>
      <c r="D171" s="141">
        <v>760</v>
      </c>
    </row>
    <row r="172" spans="1:4" ht="15.75" customHeight="1">
      <c r="A172" s="138" t="s">
        <v>252</v>
      </c>
      <c r="B172" s="141">
        <v>2053.1</v>
      </c>
      <c r="C172" s="141">
        <v>1284.5</v>
      </c>
      <c r="D172" s="141">
        <v>768.6</v>
      </c>
    </row>
    <row r="173" spans="1:4" ht="15.75" customHeight="1">
      <c r="A173" s="138" t="s">
        <v>606</v>
      </c>
      <c r="B173" s="141">
        <v>1050.2</v>
      </c>
      <c r="C173" s="141">
        <v>1050.2</v>
      </c>
      <c r="D173" s="141">
        <v>0</v>
      </c>
    </row>
    <row r="174" spans="1:4" ht="15.75" customHeight="1">
      <c r="A174" s="138" t="s">
        <v>607</v>
      </c>
      <c r="B174" s="141">
        <v>487.3</v>
      </c>
      <c r="C174" s="141">
        <v>0</v>
      </c>
      <c r="D174" s="141">
        <v>487.3</v>
      </c>
    </row>
    <row r="175" spans="1:4" ht="15.75" customHeight="1">
      <c r="A175" s="138" t="s">
        <v>608</v>
      </c>
      <c r="B175" s="141">
        <v>338.4</v>
      </c>
      <c r="C175" s="141">
        <v>88.4</v>
      </c>
      <c r="D175" s="141">
        <v>250</v>
      </c>
    </row>
    <row r="176" spans="1:4" ht="15.75" customHeight="1">
      <c r="A176" s="138" t="s">
        <v>609</v>
      </c>
      <c r="B176" s="141">
        <v>147.9</v>
      </c>
      <c r="C176" s="141">
        <v>116.6</v>
      </c>
      <c r="D176" s="141">
        <v>31.3</v>
      </c>
    </row>
    <row r="177" spans="1:4" ht="15.75" customHeight="1">
      <c r="A177" s="138" t="s">
        <v>253</v>
      </c>
      <c r="B177" s="141">
        <v>29.3</v>
      </c>
      <c r="C177" s="141">
        <v>29.3</v>
      </c>
      <c r="D177" s="141">
        <v>0</v>
      </c>
    </row>
    <row r="178" spans="1:4" ht="15.75" customHeight="1">
      <c r="A178" s="138" t="s">
        <v>254</v>
      </c>
      <c r="B178" s="141">
        <v>1600</v>
      </c>
      <c r="C178" s="141">
        <v>0</v>
      </c>
      <c r="D178" s="141">
        <v>1600</v>
      </c>
    </row>
    <row r="179" spans="1:4" ht="15.75" customHeight="1">
      <c r="A179" s="138" t="s">
        <v>255</v>
      </c>
      <c r="B179" s="141">
        <v>100</v>
      </c>
      <c r="C179" s="141">
        <v>0</v>
      </c>
      <c r="D179" s="141">
        <v>100</v>
      </c>
    </row>
    <row r="180" spans="1:4" ht="15.75" customHeight="1">
      <c r="A180" s="138" t="s">
        <v>256</v>
      </c>
      <c r="B180" s="141">
        <v>1500</v>
      </c>
      <c r="C180" s="141">
        <v>0</v>
      </c>
      <c r="D180" s="141">
        <v>1500</v>
      </c>
    </row>
    <row r="181" spans="1:4" s="213" customFormat="1" ht="15.75" customHeight="1">
      <c r="A181" s="188" t="s">
        <v>21</v>
      </c>
      <c r="B181" s="143">
        <v>20591.1</v>
      </c>
      <c r="C181" s="143">
        <v>0</v>
      </c>
      <c r="D181" s="143">
        <v>20591.1</v>
      </c>
    </row>
    <row r="182" spans="1:4" s="213" customFormat="1" ht="15.75" customHeight="1">
      <c r="A182" s="188" t="s">
        <v>22</v>
      </c>
      <c r="B182" s="143">
        <v>317595.6</v>
      </c>
      <c r="C182" s="143">
        <v>240791.7</v>
      </c>
      <c r="D182" s="143">
        <v>76803.9</v>
      </c>
    </row>
    <row r="183" spans="1:4" s="213" customFormat="1" ht="15.75" customHeight="1">
      <c r="A183" s="188" t="s">
        <v>23</v>
      </c>
      <c r="B183" s="143">
        <v>1354979.8</v>
      </c>
      <c r="C183" s="143">
        <v>866357.5</v>
      </c>
      <c r="D183" s="143">
        <v>488622.3</v>
      </c>
    </row>
    <row r="184" spans="1:4" ht="15.75" customHeight="1">
      <c r="A184" s="138" t="s">
        <v>257</v>
      </c>
      <c r="B184" s="141">
        <v>7373</v>
      </c>
      <c r="C184" s="141">
        <v>3260.1</v>
      </c>
      <c r="D184" s="141">
        <v>4112.9</v>
      </c>
    </row>
    <row r="185" spans="1:4" ht="15.75" customHeight="1">
      <c r="A185" s="138" t="s">
        <v>606</v>
      </c>
      <c r="B185" s="141">
        <v>2943.6</v>
      </c>
      <c r="C185" s="141">
        <v>2943.6</v>
      </c>
      <c r="D185" s="141">
        <v>0</v>
      </c>
    </row>
    <row r="186" spans="1:4" ht="15.75" customHeight="1">
      <c r="A186" s="138" t="s">
        <v>607</v>
      </c>
      <c r="B186" s="141">
        <v>3912.9</v>
      </c>
      <c r="C186" s="141">
        <v>0</v>
      </c>
      <c r="D186" s="141">
        <v>3912.9</v>
      </c>
    </row>
    <row r="187" spans="1:4" ht="15.75" customHeight="1">
      <c r="A187" s="138" t="s">
        <v>608</v>
      </c>
      <c r="B187" s="141">
        <v>74.8</v>
      </c>
      <c r="C187" s="141">
        <v>74.8</v>
      </c>
      <c r="D187" s="141">
        <v>0</v>
      </c>
    </row>
    <row r="188" spans="1:4" ht="15.75" customHeight="1">
      <c r="A188" s="138" t="s">
        <v>258</v>
      </c>
      <c r="B188" s="141">
        <v>441.7</v>
      </c>
      <c r="C188" s="141">
        <v>241.7</v>
      </c>
      <c r="D188" s="141">
        <v>200</v>
      </c>
    </row>
    <row r="189" spans="1:4" ht="15.75" customHeight="1">
      <c r="A189" s="138" t="s">
        <v>259</v>
      </c>
      <c r="B189" s="141">
        <v>914228.9</v>
      </c>
      <c r="C189" s="141">
        <v>638012.6</v>
      </c>
      <c r="D189" s="141">
        <v>276216.3</v>
      </c>
    </row>
    <row r="190" spans="1:4" ht="15.75" customHeight="1">
      <c r="A190" s="138" t="s">
        <v>260</v>
      </c>
      <c r="B190" s="141">
        <v>8617.3</v>
      </c>
      <c r="C190" s="141">
        <v>5324.5</v>
      </c>
      <c r="D190" s="141">
        <v>3292.8</v>
      </c>
    </row>
    <row r="191" spans="1:4" ht="15.75" customHeight="1">
      <c r="A191" s="138" t="s">
        <v>261</v>
      </c>
      <c r="B191" s="141">
        <v>903.4</v>
      </c>
      <c r="C191" s="141">
        <v>903.4</v>
      </c>
      <c r="D191" s="141">
        <v>0</v>
      </c>
    </row>
    <row r="192" spans="1:4" ht="15.75" customHeight="1">
      <c r="A192" s="138" t="s">
        <v>262</v>
      </c>
      <c r="B192" s="141">
        <v>876.3</v>
      </c>
      <c r="C192" s="141">
        <v>876.3</v>
      </c>
      <c r="D192" s="141">
        <v>0</v>
      </c>
    </row>
    <row r="193" spans="1:4" ht="15.75" customHeight="1">
      <c r="A193" s="138" t="s">
        <v>263</v>
      </c>
      <c r="B193" s="141">
        <v>9111.5</v>
      </c>
      <c r="C193" s="141">
        <v>6210.1</v>
      </c>
      <c r="D193" s="141">
        <v>2901.4</v>
      </c>
    </row>
    <row r="194" spans="1:4" ht="15.75" customHeight="1">
      <c r="A194" s="138" t="s">
        <v>264</v>
      </c>
      <c r="B194" s="141">
        <v>843201.8</v>
      </c>
      <c r="C194" s="141">
        <v>606984.7</v>
      </c>
      <c r="D194" s="141">
        <v>236217.1</v>
      </c>
    </row>
    <row r="195" spans="1:4" ht="15.75" customHeight="1">
      <c r="A195" s="138" t="s">
        <v>265</v>
      </c>
      <c r="B195" s="141">
        <v>51518.6</v>
      </c>
      <c r="C195" s="141">
        <v>17713.6</v>
      </c>
      <c r="D195" s="141">
        <v>33805</v>
      </c>
    </row>
    <row r="196" spans="1:4" ht="15.75" customHeight="1">
      <c r="A196" s="138" t="s">
        <v>266</v>
      </c>
      <c r="B196" s="141">
        <v>401440.3</v>
      </c>
      <c r="C196" s="141">
        <v>215907.8</v>
      </c>
      <c r="D196" s="141">
        <v>185532.5</v>
      </c>
    </row>
    <row r="197" spans="1:4" ht="15.75" customHeight="1">
      <c r="A197" s="138" t="s">
        <v>267</v>
      </c>
      <c r="B197" s="141">
        <v>101333.6</v>
      </c>
      <c r="C197" s="141">
        <v>42077.8</v>
      </c>
      <c r="D197" s="141">
        <v>59255.8</v>
      </c>
    </row>
    <row r="198" spans="1:4" ht="15.75" customHeight="1">
      <c r="A198" s="138" t="s">
        <v>268</v>
      </c>
      <c r="B198" s="141">
        <v>33364.3</v>
      </c>
      <c r="C198" s="141">
        <v>17913.5</v>
      </c>
      <c r="D198" s="141">
        <v>15450.8</v>
      </c>
    </row>
    <row r="199" spans="1:4" ht="15.75" customHeight="1">
      <c r="A199" s="138" t="s">
        <v>269</v>
      </c>
      <c r="B199" s="141">
        <v>201848.3</v>
      </c>
      <c r="C199" s="141">
        <v>143879.3</v>
      </c>
      <c r="D199" s="141">
        <v>57969</v>
      </c>
    </row>
    <row r="200" spans="1:4" ht="15.75" customHeight="1">
      <c r="A200" s="138" t="s">
        <v>270</v>
      </c>
      <c r="B200" s="141">
        <v>64894.1</v>
      </c>
      <c r="C200" s="141">
        <v>12037.2</v>
      </c>
      <c r="D200" s="141">
        <v>52856.9</v>
      </c>
    </row>
    <row r="201" spans="1:4" ht="15.75" customHeight="1">
      <c r="A201" s="138" t="s">
        <v>271</v>
      </c>
      <c r="B201" s="141">
        <v>959.4</v>
      </c>
      <c r="C201" s="141">
        <v>959.4</v>
      </c>
      <c r="D201" s="141">
        <v>0</v>
      </c>
    </row>
    <row r="202" spans="1:4" ht="15.75" customHeight="1">
      <c r="A202" s="138" t="s">
        <v>615</v>
      </c>
      <c r="B202" s="141">
        <v>5</v>
      </c>
      <c r="C202" s="141">
        <v>5</v>
      </c>
      <c r="D202" s="141">
        <v>0</v>
      </c>
    </row>
    <row r="203" spans="1:4" ht="15.75" customHeight="1">
      <c r="A203" s="138" t="s">
        <v>616</v>
      </c>
      <c r="B203" s="141">
        <v>750</v>
      </c>
      <c r="C203" s="141">
        <v>750</v>
      </c>
      <c r="D203" s="141">
        <v>0</v>
      </c>
    </row>
    <row r="204" spans="1:4" ht="15.75" customHeight="1">
      <c r="A204" s="138" t="s">
        <v>272</v>
      </c>
      <c r="B204" s="141">
        <v>204.4</v>
      </c>
      <c r="C204" s="141">
        <v>204.4</v>
      </c>
      <c r="D204" s="141">
        <v>0</v>
      </c>
    </row>
    <row r="205" spans="1:4" ht="15.75" customHeight="1">
      <c r="A205" s="138" t="s">
        <v>273</v>
      </c>
      <c r="B205" s="141">
        <v>1819.8</v>
      </c>
      <c r="C205" s="141">
        <v>1819.8</v>
      </c>
      <c r="D205" s="141">
        <v>0</v>
      </c>
    </row>
    <row r="206" spans="1:4" ht="15.75" customHeight="1">
      <c r="A206" s="138" t="s">
        <v>274</v>
      </c>
      <c r="B206" s="141">
        <v>1745.7</v>
      </c>
      <c r="C206" s="141">
        <v>1745.7</v>
      </c>
      <c r="D206" s="141">
        <v>0</v>
      </c>
    </row>
    <row r="207" spans="1:4" ht="15.75" customHeight="1">
      <c r="A207" s="138" t="s">
        <v>275</v>
      </c>
      <c r="B207" s="141">
        <v>74.1</v>
      </c>
      <c r="C207" s="141">
        <v>74.1</v>
      </c>
      <c r="D207" s="141">
        <v>0</v>
      </c>
    </row>
    <row r="208" spans="1:4" ht="15.75" customHeight="1">
      <c r="A208" s="138" t="s">
        <v>276</v>
      </c>
      <c r="B208" s="141">
        <v>500</v>
      </c>
      <c r="C208" s="141">
        <v>0</v>
      </c>
      <c r="D208" s="141">
        <v>500</v>
      </c>
    </row>
    <row r="209" spans="1:4" ht="15.75" customHeight="1">
      <c r="A209" s="138" t="s">
        <v>277</v>
      </c>
      <c r="B209" s="141">
        <v>500</v>
      </c>
      <c r="C209" s="141">
        <v>0</v>
      </c>
      <c r="D209" s="141">
        <v>500</v>
      </c>
    </row>
    <row r="210" spans="1:4" ht="15.75" customHeight="1">
      <c r="A210" s="138" t="s">
        <v>278</v>
      </c>
      <c r="B210" s="141">
        <v>28067.4</v>
      </c>
      <c r="C210" s="141">
        <v>6266.8</v>
      </c>
      <c r="D210" s="141">
        <v>21800.6</v>
      </c>
    </row>
    <row r="211" spans="1:4" ht="15.75" customHeight="1">
      <c r="A211" s="138" t="s">
        <v>279</v>
      </c>
      <c r="B211" s="141">
        <v>7659.2</v>
      </c>
      <c r="C211" s="141">
        <v>4487.8</v>
      </c>
      <c r="D211" s="141">
        <v>3171.4</v>
      </c>
    </row>
    <row r="212" spans="1:4" ht="15.75" customHeight="1">
      <c r="A212" s="138" t="s">
        <v>280</v>
      </c>
      <c r="B212" s="141">
        <v>18892.4</v>
      </c>
      <c r="C212" s="141">
        <v>650</v>
      </c>
      <c r="D212" s="141">
        <v>18242.4</v>
      </c>
    </row>
    <row r="213" spans="1:4" ht="15.75" customHeight="1">
      <c r="A213" s="138" t="s">
        <v>281</v>
      </c>
      <c r="B213" s="141">
        <v>1515.8</v>
      </c>
      <c r="C213" s="141">
        <v>1129</v>
      </c>
      <c r="D213" s="141">
        <v>386.8</v>
      </c>
    </row>
    <row r="214" spans="1:4" ht="15.75" customHeight="1">
      <c r="A214" s="138" t="s">
        <v>282</v>
      </c>
      <c r="B214" s="141">
        <v>591</v>
      </c>
      <c r="C214" s="141">
        <v>131</v>
      </c>
      <c r="D214" s="141">
        <v>460</v>
      </c>
    </row>
    <row r="215" spans="1:4" ht="15.75" customHeight="1">
      <c r="A215" s="138" t="s">
        <v>283</v>
      </c>
      <c r="B215" s="141">
        <v>591</v>
      </c>
      <c r="C215" s="141">
        <v>131</v>
      </c>
      <c r="D215" s="141">
        <v>460</v>
      </c>
    </row>
    <row r="216" spans="1:4" s="213" customFormat="1" ht="15.75" customHeight="1">
      <c r="A216" s="188" t="s">
        <v>24</v>
      </c>
      <c r="B216" s="143">
        <v>196551</v>
      </c>
      <c r="C216" s="143">
        <v>27863.1</v>
      </c>
      <c r="D216" s="143">
        <v>168687.9</v>
      </c>
    </row>
    <row r="217" spans="1:4" ht="15.75" customHeight="1">
      <c r="A217" s="138" t="s">
        <v>284</v>
      </c>
      <c r="B217" s="141">
        <v>2748.1</v>
      </c>
      <c r="C217" s="141">
        <v>1532.7</v>
      </c>
      <c r="D217" s="141">
        <v>1215.4</v>
      </c>
    </row>
    <row r="218" spans="1:4" ht="15.75" customHeight="1">
      <c r="A218" s="138" t="s">
        <v>606</v>
      </c>
      <c r="B218" s="141">
        <v>1386.7</v>
      </c>
      <c r="C218" s="141">
        <v>1386.7</v>
      </c>
      <c r="D218" s="141">
        <v>0</v>
      </c>
    </row>
    <row r="219" spans="1:4" ht="15.75" customHeight="1">
      <c r="A219" s="138" t="s">
        <v>607</v>
      </c>
      <c r="B219" s="141">
        <v>1043.6</v>
      </c>
      <c r="C219" s="141">
        <v>0</v>
      </c>
      <c r="D219" s="141">
        <v>1043.6</v>
      </c>
    </row>
    <row r="220" spans="1:4" ht="15.75" customHeight="1">
      <c r="A220" s="138" t="s">
        <v>608</v>
      </c>
      <c r="B220" s="141">
        <v>256.6</v>
      </c>
      <c r="C220" s="141">
        <v>84.8</v>
      </c>
      <c r="D220" s="141">
        <v>171.8</v>
      </c>
    </row>
    <row r="221" spans="1:4" ht="15.75" customHeight="1">
      <c r="A221" s="138" t="s">
        <v>285</v>
      </c>
      <c r="B221" s="141">
        <v>61.2</v>
      </c>
      <c r="C221" s="141">
        <v>61.2</v>
      </c>
      <c r="D221" s="141">
        <v>0</v>
      </c>
    </row>
    <row r="222" spans="1:4" ht="15.75" customHeight="1">
      <c r="A222" s="138" t="s">
        <v>286</v>
      </c>
      <c r="B222" s="141">
        <v>10915.4</v>
      </c>
      <c r="C222" s="141">
        <v>0</v>
      </c>
      <c r="D222" s="141">
        <v>10915.4</v>
      </c>
    </row>
    <row r="223" spans="1:4" ht="15.75" customHeight="1">
      <c r="A223" s="138" t="s">
        <v>617</v>
      </c>
      <c r="B223" s="141">
        <v>67.4</v>
      </c>
      <c r="C223" s="141">
        <v>0</v>
      </c>
      <c r="D223" s="141">
        <v>67.4</v>
      </c>
    </row>
    <row r="224" spans="1:4" ht="15.75" customHeight="1">
      <c r="A224" s="138" t="s">
        <v>618</v>
      </c>
      <c r="B224" s="141">
        <v>1848</v>
      </c>
      <c r="C224" s="141">
        <v>0</v>
      </c>
      <c r="D224" s="141">
        <v>1848</v>
      </c>
    </row>
    <row r="225" spans="1:4" ht="15.75" customHeight="1">
      <c r="A225" s="138" t="s">
        <v>287</v>
      </c>
      <c r="B225" s="141">
        <v>9000</v>
      </c>
      <c r="C225" s="141">
        <v>0</v>
      </c>
      <c r="D225" s="141">
        <v>9000</v>
      </c>
    </row>
    <row r="226" spans="1:4" ht="15.75" customHeight="1">
      <c r="A226" s="138" t="s">
        <v>288</v>
      </c>
      <c r="B226" s="141">
        <v>31687.9</v>
      </c>
      <c r="C226" s="141">
        <v>19021.8</v>
      </c>
      <c r="D226" s="141">
        <v>12666.1</v>
      </c>
    </row>
    <row r="227" spans="1:4" ht="15.75" customHeight="1">
      <c r="A227" s="138" t="s">
        <v>617</v>
      </c>
      <c r="B227" s="141">
        <v>18961.4</v>
      </c>
      <c r="C227" s="141">
        <v>17239.1</v>
      </c>
      <c r="D227" s="141">
        <v>1722.3</v>
      </c>
    </row>
    <row r="228" spans="1:4" ht="15.75" customHeight="1">
      <c r="A228" s="138" t="s">
        <v>289</v>
      </c>
      <c r="B228" s="141">
        <v>11864.7</v>
      </c>
      <c r="C228" s="141">
        <v>950.9</v>
      </c>
      <c r="D228" s="141">
        <v>10913.8</v>
      </c>
    </row>
    <row r="229" spans="1:4" ht="15.75" customHeight="1">
      <c r="A229" s="138" t="s">
        <v>290</v>
      </c>
      <c r="B229" s="141">
        <v>861.8</v>
      </c>
      <c r="C229" s="141">
        <v>831.8</v>
      </c>
      <c r="D229" s="141">
        <v>30</v>
      </c>
    </row>
    <row r="230" spans="1:4" ht="15.75" customHeight="1">
      <c r="A230" s="138" t="s">
        <v>291</v>
      </c>
      <c r="B230" s="141">
        <v>47360</v>
      </c>
      <c r="C230" s="141">
        <v>0</v>
      </c>
      <c r="D230" s="141">
        <v>47360</v>
      </c>
    </row>
    <row r="231" spans="1:4" ht="15.75" customHeight="1">
      <c r="A231" s="138" t="s">
        <v>292</v>
      </c>
      <c r="B231" s="141">
        <v>39310</v>
      </c>
      <c r="C231" s="141">
        <v>0</v>
      </c>
      <c r="D231" s="141">
        <v>39310</v>
      </c>
    </row>
    <row r="232" spans="1:4" ht="15.75" customHeight="1">
      <c r="A232" s="138" t="s">
        <v>619</v>
      </c>
      <c r="B232" s="141">
        <v>1000</v>
      </c>
      <c r="C232" s="141">
        <v>0</v>
      </c>
      <c r="D232" s="141">
        <v>1000</v>
      </c>
    </row>
    <row r="233" spans="1:4" ht="15.75" customHeight="1">
      <c r="A233" s="138" t="s">
        <v>293</v>
      </c>
      <c r="B233" s="141">
        <v>7050</v>
      </c>
      <c r="C233" s="141">
        <v>0</v>
      </c>
      <c r="D233" s="141">
        <v>7050</v>
      </c>
    </row>
    <row r="234" spans="1:4" ht="15.75" customHeight="1">
      <c r="A234" s="138" t="s">
        <v>294</v>
      </c>
      <c r="B234" s="141">
        <v>53102.8</v>
      </c>
      <c r="C234" s="141">
        <v>1558.2</v>
      </c>
      <c r="D234" s="141">
        <v>51544.6</v>
      </c>
    </row>
    <row r="235" spans="1:4" ht="15.75" customHeight="1">
      <c r="A235" s="138" t="s">
        <v>617</v>
      </c>
      <c r="B235" s="141">
        <v>2840.8</v>
      </c>
      <c r="C235" s="141">
        <v>1485.8</v>
      </c>
      <c r="D235" s="141">
        <v>1355</v>
      </c>
    </row>
    <row r="236" spans="1:4" ht="15.75" customHeight="1">
      <c r="A236" s="138" t="s">
        <v>295</v>
      </c>
      <c r="B236" s="141">
        <v>2500</v>
      </c>
      <c r="C236" s="141">
        <v>0</v>
      </c>
      <c r="D236" s="141">
        <v>2500</v>
      </c>
    </row>
    <row r="237" spans="1:4" ht="15.75" customHeight="1">
      <c r="A237" s="138" t="s">
        <v>296</v>
      </c>
      <c r="B237" s="141">
        <v>10140.7</v>
      </c>
      <c r="C237" s="141">
        <v>0</v>
      </c>
      <c r="D237" s="141">
        <v>10140.7</v>
      </c>
    </row>
    <row r="238" spans="1:4" ht="15.75" customHeight="1">
      <c r="A238" s="138" t="s">
        <v>297</v>
      </c>
      <c r="B238" s="141">
        <v>37621.3</v>
      </c>
      <c r="C238" s="141">
        <v>72.4</v>
      </c>
      <c r="D238" s="141">
        <v>37548.9</v>
      </c>
    </row>
    <row r="239" spans="1:4" ht="15.75" customHeight="1">
      <c r="A239" s="138" t="s">
        <v>298</v>
      </c>
      <c r="B239" s="141">
        <v>7558</v>
      </c>
      <c r="C239" s="141">
        <v>4638.4</v>
      </c>
      <c r="D239" s="141">
        <v>2919.6</v>
      </c>
    </row>
    <row r="240" spans="1:4" ht="15.75" customHeight="1">
      <c r="A240" s="138" t="s">
        <v>299</v>
      </c>
      <c r="B240" s="141">
        <v>4301.9</v>
      </c>
      <c r="C240" s="141">
        <v>4271.9</v>
      </c>
      <c r="D240" s="141">
        <v>30</v>
      </c>
    </row>
    <row r="241" spans="1:4" ht="15.75" customHeight="1">
      <c r="A241" s="138" t="s">
        <v>300</v>
      </c>
      <c r="B241" s="141">
        <v>1406</v>
      </c>
      <c r="C241" s="141">
        <v>0</v>
      </c>
      <c r="D241" s="141">
        <v>1406</v>
      </c>
    </row>
    <row r="242" spans="1:4" ht="15.75" customHeight="1">
      <c r="A242" s="138" t="s">
        <v>301</v>
      </c>
      <c r="B242" s="141">
        <v>1000</v>
      </c>
      <c r="C242" s="141">
        <v>0</v>
      </c>
      <c r="D242" s="141">
        <v>1000</v>
      </c>
    </row>
    <row r="243" spans="1:4" ht="15.75" customHeight="1">
      <c r="A243" s="138" t="s">
        <v>302</v>
      </c>
      <c r="B243" s="141">
        <v>850.1</v>
      </c>
      <c r="C243" s="141">
        <v>366.5</v>
      </c>
      <c r="D243" s="141">
        <v>483.6</v>
      </c>
    </row>
    <row r="244" spans="1:4" ht="15.75" customHeight="1">
      <c r="A244" s="138" t="s">
        <v>303</v>
      </c>
      <c r="B244" s="141">
        <v>4115.9</v>
      </c>
      <c r="C244" s="141">
        <v>1112</v>
      </c>
      <c r="D244" s="141">
        <v>3003.9</v>
      </c>
    </row>
    <row r="245" spans="1:4" ht="15.75" customHeight="1">
      <c r="A245" s="138" t="s">
        <v>617</v>
      </c>
      <c r="B245" s="141">
        <v>917.5</v>
      </c>
      <c r="C245" s="141">
        <v>917.5</v>
      </c>
      <c r="D245" s="141">
        <v>0</v>
      </c>
    </row>
    <row r="246" spans="1:4" ht="15.75" customHeight="1">
      <c r="A246" s="138" t="s">
        <v>304</v>
      </c>
      <c r="B246" s="141">
        <v>1978.4</v>
      </c>
      <c r="C246" s="141">
        <v>0</v>
      </c>
      <c r="D246" s="141">
        <v>1978.4</v>
      </c>
    </row>
    <row r="247" spans="1:4" ht="15.75" customHeight="1">
      <c r="A247" s="138" t="s">
        <v>305</v>
      </c>
      <c r="B247" s="141">
        <v>100</v>
      </c>
      <c r="C247" s="141">
        <v>0</v>
      </c>
      <c r="D247" s="141">
        <v>100</v>
      </c>
    </row>
    <row r="248" spans="1:4" ht="15.75" customHeight="1">
      <c r="A248" s="138" t="s">
        <v>306</v>
      </c>
      <c r="B248" s="141">
        <v>371.5</v>
      </c>
      <c r="C248" s="141">
        <v>0</v>
      </c>
      <c r="D248" s="141">
        <v>371.5</v>
      </c>
    </row>
    <row r="249" spans="1:4" ht="15.75" customHeight="1">
      <c r="A249" s="138" t="s">
        <v>307</v>
      </c>
      <c r="B249" s="141">
        <v>150.1</v>
      </c>
      <c r="C249" s="141">
        <v>150.1</v>
      </c>
      <c r="D249" s="141">
        <v>0</v>
      </c>
    </row>
    <row r="250" spans="1:4" ht="15.75" customHeight="1">
      <c r="A250" s="138" t="s">
        <v>308</v>
      </c>
      <c r="B250" s="141">
        <v>598.4</v>
      </c>
      <c r="C250" s="141">
        <v>44.4</v>
      </c>
      <c r="D250" s="141">
        <v>554</v>
      </c>
    </row>
    <row r="251" spans="1:4" ht="15.75" customHeight="1">
      <c r="A251" s="138" t="s">
        <v>309</v>
      </c>
      <c r="B251" s="141">
        <v>70</v>
      </c>
      <c r="C251" s="141">
        <v>0</v>
      </c>
      <c r="D251" s="141">
        <v>70</v>
      </c>
    </row>
    <row r="252" spans="1:4" ht="15.75" customHeight="1">
      <c r="A252" s="138" t="s">
        <v>310</v>
      </c>
      <c r="B252" s="141">
        <v>40</v>
      </c>
      <c r="C252" s="141">
        <v>0</v>
      </c>
      <c r="D252" s="141">
        <v>40</v>
      </c>
    </row>
    <row r="253" spans="1:4" ht="15.75" customHeight="1">
      <c r="A253" s="138" t="s">
        <v>311</v>
      </c>
      <c r="B253" s="141">
        <v>30</v>
      </c>
      <c r="C253" s="141">
        <v>0</v>
      </c>
      <c r="D253" s="141">
        <v>30</v>
      </c>
    </row>
    <row r="254" spans="1:4" ht="15.75" customHeight="1">
      <c r="A254" s="138" t="s">
        <v>312</v>
      </c>
      <c r="B254" s="141">
        <v>38992.9</v>
      </c>
      <c r="C254" s="141">
        <v>0</v>
      </c>
      <c r="D254" s="141">
        <v>38992.9</v>
      </c>
    </row>
    <row r="255" spans="1:4" ht="15.75" customHeight="1">
      <c r="A255" s="138" t="s">
        <v>313</v>
      </c>
      <c r="B255" s="141">
        <v>1605</v>
      </c>
      <c r="C255" s="141">
        <v>0</v>
      </c>
      <c r="D255" s="141">
        <v>1605</v>
      </c>
    </row>
    <row r="256" spans="1:4" ht="15.75" customHeight="1">
      <c r="A256" s="138" t="s">
        <v>314</v>
      </c>
      <c r="B256" s="141">
        <v>37387.9</v>
      </c>
      <c r="C256" s="141">
        <v>0</v>
      </c>
      <c r="D256" s="141">
        <v>37387.9</v>
      </c>
    </row>
    <row r="257" spans="1:4" s="213" customFormat="1" ht="15.75" customHeight="1">
      <c r="A257" s="188" t="s">
        <v>25</v>
      </c>
      <c r="B257" s="143">
        <v>176837.4</v>
      </c>
      <c r="C257" s="143">
        <v>37550.9</v>
      </c>
      <c r="D257" s="143">
        <v>139286.5</v>
      </c>
    </row>
    <row r="258" spans="1:4" ht="15.75" customHeight="1">
      <c r="A258" s="138" t="s">
        <v>315</v>
      </c>
      <c r="B258" s="141">
        <v>37867.6</v>
      </c>
      <c r="C258" s="141">
        <v>9031.9</v>
      </c>
      <c r="D258" s="141">
        <v>28835.7</v>
      </c>
    </row>
    <row r="259" spans="1:4" ht="15.75" customHeight="1">
      <c r="A259" s="138" t="s">
        <v>606</v>
      </c>
      <c r="B259" s="141">
        <v>966.5</v>
      </c>
      <c r="C259" s="141">
        <v>960.6</v>
      </c>
      <c r="D259" s="141">
        <v>5.9</v>
      </c>
    </row>
    <row r="260" spans="1:4" ht="15.75" customHeight="1">
      <c r="A260" s="138" t="s">
        <v>607</v>
      </c>
      <c r="B260" s="141">
        <v>1806.6</v>
      </c>
      <c r="C260" s="141">
        <v>0</v>
      </c>
      <c r="D260" s="141">
        <v>1806.6</v>
      </c>
    </row>
    <row r="261" spans="1:4" ht="15.75" customHeight="1">
      <c r="A261" s="138" t="s">
        <v>608</v>
      </c>
      <c r="B261" s="141">
        <v>46.9</v>
      </c>
      <c r="C261" s="141">
        <v>46.9</v>
      </c>
      <c r="D261" s="141">
        <v>0</v>
      </c>
    </row>
    <row r="262" spans="1:4" ht="15.75" customHeight="1">
      <c r="A262" s="138" t="s">
        <v>316</v>
      </c>
      <c r="B262" s="141">
        <v>2600.4</v>
      </c>
      <c r="C262" s="141">
        <v>1455.2</v>
      </c>
      <c r="D262" s="141">
        <v>1145.2</v>
      </c>
    </row>
    <row r="263" spans="1:4" ht="15.75" customHeight="1">
      <c r="A263" s="138" t="s">
        <v>317</v>
      </c>
      <c r="B263" s="141">
        <v>517.3</v>
      </c>
      <c r="C263" s="141">
        <v>160.1</v>
      </c>
      <c r="D263" s="141">
        <v>357.2</v>
      </c>
    </row>
    <row r="264" spans="1:4" ht="15.75" customHeight="1">
      <c r="A264" s="138" t="s">
        <v>318</v>
      </c>
      <c r="B264" s="141">
        <v>159.5</v>
      </c>
      <c r="C264" s="141">
        <v>71.5</v>
      </c>
      <c r="D264" s="141">
        <v>88</v>
      </c>
    </row>
    <row r="265" spans="1:4" ht="15.75" customHeight="1">
      <c r="A265" s="138" t="s">
        <v>319</v>
      </c>
      <c r="B265" s="141">
        <v>4972.9</v>
      </c>
      <c r="C265" s="141">
        <v>4909.3</v>
      </c>
      <c r="D265" s="141">
        <v>63.6</v>
      </c>
    </row>
    <row r="266" spans="1:4" ht="15.75" customHeight="1">
      <c r="A266" s="138" t="s">
        <v>320</v>
      </c>
      <c r="B266" s="141">
        <v>469.6</v>
      </c>
      <c r="C266" s="141">
        <v>379</v>
      </c>
      <c r="D266" s="141">
        <v>90.6</v>
      </c>
    </row>
    <row r="267" spans="1:4" ht="15.75" customHeight="1">
      <c r="A267" s="138" t="s">
        <v>321</v>
      </c>
      <c r="B267" s="141">
        <v>89.9</v>
      </c>
      <c r="C267" s="141">
        <v>0</v>
      </c>
      <c r="D267" s="141">
        <v>89.9</v>
      </c>
    </row>
    <row r="268" spans="1:4" ht="15.75" customHeight="1">
      <c r="A268" s="138" t="s">
        <v>322</v>
      </c>
      <c r="B268" s="141">
        <v>5000</v>
      </c>
      <c r="C268" s="141">
        <v>0</v>
      </c>
      <c r="D268" s="141">
        <v>5000</v>
      </c>
    </row>
    <row r="269" spans="1:4" ht="15.75" customHeight="1">
      <c r="A269" s="138" t="s">
        <v>323</v>
      </c>
      <c r="B269" s="141">
        <v>21238</v>
      </c>
      <c r="C269" s="141">
        <v>1049.3</v>
      </c>
      <c r="D269" s="141">
        <v>20188.7</v>
      </c>
    </row>
    <row r="270" spans="1:4" ht="15.75" customHeight="1">
      <c r="A270" s="138" t="s">
        <v>324</v>
      </c>
      <c r="B270" s="141">
        <v>10212.5</v>
      </c>
      <c r="C270" s="141">
        <v>2016.2</v>
      </c>
      <c r="D270" s="141">
        <v>8196.3</v>
      </c>
    </row>
    <row r="271" spans="1:4" ht="15.75" customHeight="1">
      <c r="A271" s="138" t="s">
        <v>606</v>
      </c>
      <c r="B271" s="141">
        <v>525.2</v>
      </c>
      <c r="C271" s="141">
        <v>525.2</v>
      </c>
      <c r="D271" s="141">
        <v>0</v>
      </c>
    </row>
    <row r="272" spans="1:4" ht="15.75" customHeight="1">
      <c r="A272" s="138" t="s">
        <v>607</v>
      </c>
      <c r="B272" s="141">
        <v>348.8</v>
      </c>
      <c r="C272" s="141">
        <v>0</v>
      </c>
      <c r="D272" s="141">
        <v>348.8</v>
      </c>
    </row>
    <row r="273" spans="1:4" ht="15.75" customHeight="1">
      <c r="A273" s="138" t="s">
        <v>325</v>
      </c>
      <c r="B273" s="141">
        <v>6000</v>
      </c>
      <c r="C273" s="141">
        <v>0</v>
      </c>
      <c r="D273" s="141">
        <v>6000</v>
      </c>
    </row>
    <row r="274" spans="1:4" ht="15.75" customHeight="1">
      <c r="A274" s="138" t="s">
        <v>326</v>
      </c>
      <c r="B274" s="141">
        <v>3035.9</v>
      </c>
      <c r="C274" s="141">
        <v>1352.5</v>
      </c>
      <c r="D274" s="141">
        <v>1683.4</v>
      </c>
    </row>
    <row r="275" spans="1:4" ht="15.75" customHeight="1">
      <c r="A275" s="138" t="s">
        <v>327</v>
      </c>
      <c r="B275" s="141">
        <v>302.6</v>
      </c>
      <c r="C275" s="141">
        <v>138.5</v>
      </c>
      <c r="D275" s="141">
        <v>164.1</v>
      </c>
    </row>
    <row r="276" spans="1:4" ht="15.75" customHeight="1">
      <c r="A276" s="138" t="s">
        <v>328</v>
      </c>
      <c r="B276" s="141">
        <v>21217.9</v>
      </c>
      <c r="C276" s="141">
        <v>16433.7</v>
      </c>
      <c r="D276" s="141">
        <v>4784.2</v>
      </c>
    </row>
    <row r="277" spans="1:4" ht="15.75" customHeight="1">
      <c r="A277" s="138" t="s">
        <v>606</v>
      </c>
      <c r="B277" s="141">
        <v>765.9</v>
      </c>
      <c r="C277" s="141">
        <v>765.9</v>
      </c>
      <c r="D277" s="141">
        <v>0</v>
      </c>
    </row>
    <row r="278" spans="1:4" ht="15.75" customHeight="1">
      <c r="A278" s="138" t="s">
        <v>607</v>
      </c>
      <c r="B278" s="141">
        <v>40</v>
      </c>
      <c r="C278" s="141">
        <v>0</v>
      </c>
      <c r="D278" s="141">
        <v>40</v>
      </c>
    </row>
    <row r="279" spans="1:4" ht="15.75" customHeight="1">
      <c r="A279" s="138" t="s">
        <v>608</v>
      </c>
      <c r="B279" s="141">
        <v>49</v>
      </c>
      <c r="C279" s="141">
        <v>49</v>
      </c>
      <c r="D279" s="141">
        <v>0</v>
      </c>
    </row>
    <row r="280" spans="1:4" ht="15.75" customHeight="1">
      <c r="A280" s="138" t="s">
        <v>329</v>
      </c>
      <c r="B280" s="141">
        <v>16025.1</v>
      </c>
      <c r="C280" s="141">
        <v>14111.1</v>
      </c>
      <c r="D280" s="141">
        <v>1914</v>
      </c>
    </row>
    <row r="281" spans="1:4" ht="15.75" customHeight="1">
      <c r="A281" s="138" t="s">
        <v>620</v>
      </c>
      <c r="B281" s="141">
        <v>735.2</v>
      </c>
      <c r="C281" s="141">
        <v>735.2</v>
      </c>
      <c r="D281" s="141">
        <v>0</v>
      </c>
    </row>
    <row r="282" spans="1:4" ht="15.75" customHeight="1">
      <c r="A282" s="138" t="s">
        <v>330</v>
      </c>
      <c r="B282" s="141">
        <v>315.9</v>
      </c>
      <c r="C282" s="141">
        <v>235.9</v>
      </c>
      <c r="D282" s="141">
        <v>80</v>
      </c>
    </row>
    <row r="283" spans="1:4" ht="15.75" customHeight="1">
      <c r="A283" s="138" t="s">
        <v>331</v>
      </c>
      <c r="B283" s="141">
        <v>21.4</v>
      </c>
      <c r="C283" s="141">
        <v>6.4</v>
      </c>
      <c r="D283" s="141">
        <v>15</v>
      </c>
    </row>
    <row r="284" spans="1:4" ht="15.75" customHeight="1">
      <c r="A284" s="138" t="s">
        <v>332</v>
      </c>
      <c r="B284" s="141">
        <v>3265.4</v>
      </c>
      <c r="C284" s="141">
        <v>530.2</v>
      </c>
      <c r="D284" s="141">
        <v>2735.2</v>
      </c>
    </row>
    <row r="285" spans="1:4" ht="15.75" customHeight="1">
      <c r="A285" s="138" t="s">
        <v>621</v>
      </c>
      <c r="B285" s="141">
        <v>96401.8</v>
      </c>
      <c r="C285" s="141">
        <v>10069.1</v>
      </c>
      <c r="D285" s="141">
        <v>86332.7</v>
      </c>
    </row>
    <row r="286" spans="1:4" ht="15.75" customHeight="1">
      <c r="A286" s="138" t="s">
        <v>606</v>
      </c>
      <c r="B286" s="141">
        <v>1739.6</v>
      </c>
      <c r="C286" s="141">
        <v>1704.6</v>
      </c>
      <c r="D286" s="141">
        <v>35</v>
      </c>
    </row>
    <row r="287" spans="1:4" ht="15.75" customHeight="1">
      <c r="A287" s="138" t="s">
        <v>607</v>
      </c>
      <c r="B287" s="141">
        <v>11</v>
      </c>
      <c r="C287" s="141">
        <v>0</v>
      </c>
      <c r="D287" s="141">
        <v>11</v>
      </c>
    </row>
    <row r="288" spans="1:4" ht="15.75" customHeight="1">
      <c r="A288" s="138" t="s">
        <v>608</v>
      </c>
      <c r="B288" s="141">
        <v>102.3</v>
      </c>
      <c r="C288" s="141">
        <v>102.3</v>
      </c>
      <c r="D288" s="141">
        <v>0</v>
      </c>
    </row>
    <row r="289" spans="1:4" ht="15.75" customHeight="1">
      <c r="A289" s="138" t="s">
        <v>333</v>
      </c>
      <c r="B289" s="141">
        <v>14889</v>
      </c>
      <c r="C289" s="141">
        <v>2388.8</v>
      </c>
      <c r="D289" s="141">
        <v>12500.2</v>
      </c>
    </row>
    <row r="290" spans="1:4" ht="15.75" customHeight="1">
      <c r="A290" s="138" t="s">
        <v>334</v>
      </c>
      <c r="B290" s="141">
        <v>66332.9</v>
      </c>
      <c r="C290" s="141">
        <v>2206.9</v>
      </c>
      <c r="D290" s="141">
        <v>64126</v>
      </c>
    </row>
    <row r="291" spans="1:4" ht="15.75" customHeight="1">
      <c r="A291" s="138" t="s">
        <v>335</v>
      </c>
      <c r="B291" s="141">
        <v>182.1</v>
      </c>
      <c r="C291" s="141">
        <v>0</v>
      </c>
      <c r="D291" s="141">
        <v>182.1</v>
      </c>
    </row>
    <row r="292" spans="1:4" ht="15.75" customHeight="1">
      <c r="A292" s="138" t="s">
        <v>622</v>
      </c>
      <c r="B292" s="141">
        <v>120</v>
      </c>
      <c r="C292" s="141">
        <v>0</v>
      </c>
      <c r="D292" s="141">
        <v>120</v>
      </c>
    </row>
    <row r="293" spans="1:4" ht="15.75" customHeight="1">
      <c r="A293" s="138" t="s">
        <v>623</v>
      </c>
      <c r="B293" s="141">
        <v>13024.9</v>
      </c>
      <c r="C293" s="141">
        <v>3666.5</v>
      </c>
      <c r="D293" s="141">
        <v>9358.4</v>
      </c>
    </row>
    <row r="294" spans="1:4" ht="15.75" customHeight="1">
      <c r="A294" s="138" t="s">
        <v>336</v>
      </c>
      <c r="B294" s="141">
        <v>11137.6</v>
      </c>
      <c r="C294" s="141">
        <v>0</v>
      </c>
      <c r="D294" s="141">
        <v>11137.6</v>
      </c>
    </row>
    <row r="295" spans="1:4" ht="15.75" customHeight="1">
      <c r="A295" s="138" t="s">
        <v>624</v>
      </c>
      <c r="B295" s="141">
        <v>1500</v>
      </c>
      <c r="C295" s="141">
        <v>0</v>
      </c>
      <c r="D295" s="141">
        <v>1500</v>
      </c>
    </row>
    <row r="296" spans="1:4" ht="15.75" customHeight="1">
      <c r="A296" s="138" t="s">
        <v>337</v>
      </c>
      <c r="B296" s="141">
        <v>9637.6</v>
      </c>
      <c r="C296" s="141">
        <v>0</v>
      </c>
      <c r="D296" s="141">
        <v>9637.6</v>
      </c>
    </row>
    <row r="297" spans="1:4" s="213" customFormat="1" ht="15.75" customHeight="1">
      <c r="A297" s="188" t="s">
        <v>26</v>
      </c>
      <c r="B297" s="143">
        <v>2572437.8</v>
      </c>
      <c r="C297" s="143">
        <v>395506.9</v>
      </c>
      <c r="D297" s="143">
        <v>2176930.9</v>
      </c>
    </row>
    <row r="298" spans="1:4" ht="15.75" customHeight="1">
      <c r="A298" s="138" t="s">
        <v>338</v>
      </c>
      <c r="B298" s="141">
        <v>18296</v>
      </c>
      <c r="C298" s="141">
        <v>6511.8</v>
      </c>
      <c r="D298" s="141">
        <v>11784.2</v>
      </c>
    </row>
    <row r="299" spans="1:4" ht="15.75" customHeight="1">
      <c r="A299" s="138" t="s">
        <v>606</v>
      </c>
      <c r="B299" s="141">
        <v>5094.3</v>
      </c>
      <c r="C299" s="141">
        <v>3944.5</v>
      </c>
      <c r="D299" s="141">
        <v>1149.8</v>
      </c>
    </row>
    <row r="300" spans="1:4" ht="15.75" customHeight="1">
      <c r="A300" s="138" t="s">
        <v>607</v>
      </c>
      <c r="B300" s="141">
        <v>1099.2</v>
      </c>
      <c r="C300" s="141">
        <v>0</v>
      </c>
      <c r="D300" s="141">
        <v>1099.2</v>
      </c>
    </row>
    <row r="301" spans="1:4" ht="15.75" customHeight="1">
      <c r="A301" s="138" t="s">
        <v>608</v>
      </c>
      <c r="B301" s="141">
        <v>153.2</v>
      </c>
      <c r="C301" s="141">
        <v>153.2</v>
      </c>
      <c r="D301" s="141">
        <v>0</v>
      </c>
    </row>
    <row r="302" spans="1:4" ht="15.75" customHeight="1">
      <c r="A302" s="138" t="s">
        <v>339</v>
      </c>
      <c r="B302" s="141">
        <v>260</v>
      </c>
      <c r="C302" s="141">
        <v>0</v>
      </c>
      <c r="D302" s="141">
        <v>260</v>
      </c>
    </row>
    <row r="303" spans="1:4" ht="15.75" customHeight="1">
      <c r="A303" s="138" t="s">
        <v>340</v>
      </c>
      <c r="B303" s="141">
        <v>2000</v>
      </c>
      <c r="C303" s="141">
        <v>0</v>
      </c>
      <c r="D303" s="141">
        <v>2000</v>
      </c>
    </row>
    <row r="304" spans="1:4" ht="15.75" customHeight="1">
      <c r="A304" s="138" t="s">
        <v>612</v>
      </c>
      <c r="B304" s="141">
        <v>248.8</v>
      </c>
      <c r="C304" s="141">
        <v>0</v>
      </c>
      <c r="D304" s="141">
        <v>248.8</v>
      </c>
    </row>
    <row r="305" spans="1:4" ht="15.75" customHeight="1">
      <c r="A305" s="138" t="s">
        <v>341</v>
      </c>
      <c r="B305" s="141">
        <v>2927.7</v>
      </c>
      <c r="C305" s="141">
        <v>2179.3</v>
      </c>
      <c r="D305" s="141">
        <v>748.4</v>
      </c>
    </row>
    <row r="306" spans="1:4" ht="15.75" customHeight="1">
      <c r="A306" s="138" t="s">
        <v>342</v>
      </c>
      <c r="B306" s="141">
        <v>116.6</v>
      </c>
      <c r="C306" s="141">
        <v>0</v>
      </c>
      <c r="D306" s="141">
        <v>116.6</v>
      </c>
    </row>
    <row r="307" spans="1:4" ht="15.75" customHeight="1">
      <c r="A307" s="138" t="s">
        <v>343</v>
      </c>
      <c r="B307" s="141">
        <v>6396.2</v>
      </c>
      <c r="C307" s="141">
        <v>234.8</v>
      </c>
      <c r="D307" s="141">
        <v>6161.4</v>
      </c>
    </row>
    <row r="308" spans="1:4" ht="15.75" customHeight="1">
      <c r="A308" s="138" t="s">
        <v>344</v>
      </c>
      <c r="B308" s="141">
        <v>5478.5</v>
      </c>
      <c r="C308" s="141">
        <v>2625.5</v>
      </c>
      <c r="D308" s="141">
        <v>2853</v>
      </c>
    </row>
    <row r="309" spans="1:4" ht="15.75" customHeight="1">
      <c r="A309" s="138" t="s">
        <v>606</v>
      </c>
      <c r="B309" s="141">
        <v>2005.3</v>
      </c>
      <c r="C309" s="141">
        <v>2005.3</v>
      </c>
      <c r="D309" s="141">
        <v>0</v>
      </c>
    </row>
    <row r="310" spans="1:4" ht="15.75" customHeight="1">
      <c r="A310" s="138" t="s">
        <v>608</v>
      </c>
      <c r="B310" s="141">
        <v>69.9</v>
      </c>
      <c r="C310" s="141">
        <v>69.9</v>
      </c>
      <c r="D310" s="141">
        <v>0</v>
      </c>
    </row>
    <row r="311" spans="1:4" ht="15.75" customHeight="1">
      <c r="A311" s="138" t="s">
        <v>345</v>
      </c>
      <c r="B311" s="141">
        <v>590</v>
      </c>
      <c r="C311" s="141">
        <v>0</v>
      </c>
      <c r="D311" s="141">
        <v>590</v>
      </c>
    </row>
    <row r="312" spans="1:4" ht="15.75" customHeight="1">
      <c r="A312" s="138" t="s">
        <v>346</v>
      </c>
      <c r="B312" s="141">
        <v>45.2</v>
      </c>
      <c r="C312" s="141">
        <v>19.6</v>
      </c>
      <c r="D312" s="141">
        <v>25.6</v>
      </c>
    </row>
    <row r="313" spans="1:4" ht="15.75" customHeight="1">
      <c r="A313" s="138" t="s">
        <v>347</v>
      </c>
      <c r="B313" s="141">
        <v>522.4</v>
      </c>
      <c r="C313" s="141">
        <v>215.4</v>
      </c>
      <c r="D313" s="141">
        <v>307</v>
      </c>
    </row>
    <row r="314" spans="1:4" ht="15.75" customHeight="1">
      <c r="A314" s="138" t="s">
        <v>348</v>
      </c>
      <c r="B314" s="141">
        <v>2246</v>
      </c>
      <c r="C314" s="141">
        <v>315.3</v>
      </c>
      <c r="D314" s="141">
        <v>1930</v>
      </c>
    </row>
    <row r="315" spans="1:4" ht="15.75" customHeight="1">
      <c r="A315" s="138" t="s">
        <v>349</v>
      </c>
      <c r="B315" s="141">
        <v>2121880</v>
      </c>
      <c r="C315" s="141">
        <v>0</v>
      </c>
      <c r="D315" s="141">
        <v>2121880</v>
      </c>
    </row>
    <row r="316" spans="1:4" ht="15.75" customHeight="1">
      <c r="A316" s="138" t="s">
        <v>350</v>
      </c>
      <c r="B316" s="141">
        <v>2121880</v>
      </c>
      <c r="C316" s="141">
        <v>0</v>
      </c>
      <c r="D316" s="141">
        <v>2121880</v>
      </c>
    </row>
    <row r="317" spans="1:4" ht="15.75" customHeight="1">
      <c r="A317" s="138" t="s">
        <v>351</v>
      </c>
      <c r="B317" s="141">
        <v>379530.7</v>
      </c>
      <c r="C317" s="141">
        <v>378142.9</v>
      </c>
      <c r="D317" s="141">
        <v>1387.8</v>
      </c>
    </row>
    <row r="318" spans="1:4" ht="15.75" customHeight="1">
      <c r="A318" s="138" t="s">
        <v>352</v>
      </c>
      <c r="B318" s="141">
        <v>102837.2</v>
      </c>
      <c r="C318" s="141">
        <v>102837.2</v>
      </c>
      <c r="D318" s="141">
        <v>0</v>
      </c>
    </row>
    <row r="319" spans="1:4" ht="15.75" customHeight="1">
      <c r="A319" s="138" t="s">
        <v>353</v>
      </c>
      <c r="B319" s="141">
        <v>274163</v>
      </c>
      <c r="C319" s="141">
        <v>274112.3</v>
      </c>
      <c r="D319" s="141">
        <v>50.7</v>
      </c>
    </row>
    <row r="320" spans="1:4" ht="15.75" customHeight="1">
      <c r="A320" s="138" t="s">
        <v>354</v>
      </c>
      <c r="B320" s="141">
        <v>2109.6</v>
      </c>
      <c r="C320" s="141">
        <v>1172.5</v>
      </c>
      <c r="D320" s="141">
        <v>937.1</v>
      </c>
    </row>
    <row r="321" spans="1:4" ht="15.75" customHeight="1">
      <c r="A321" s="138" t="s">
        <v>355</v>
      </c>
      <c r="B321" s="141">
        <v>400</v>
      </c>
      <c r="C321" s="141">
        <v>0</v>
      </c>
      <c r="D321" s="141">
        <v>400</v>
      </c>
    </row>
    <row r="322" spans="1:4" ht="15.75" customHeight="1">
      <c r="A322" s="138" t="s">
        <v>356</v>
      </c>
      <c r="B322" s="141">
        <v>20.9</v>
      </c>
      <c r="C322" s="141">
        <v>20.9</v>
      </c>
      <c r="D322" s="141">
        <v>0</v>
      </c>
    </row>
    <row r="323" spans="1:4" ht="15.75" customHeight="1">
      <c r="A323" s="138" t="s">
        <v>357</v>
      </c>
      <c r="B323" s="141">
        <v>9000</v>
      </c>
      <c r="C323" s="141">
        <v>0</v>
      </c>
      <c r="D323" s="141">
        <v>9000</v>
      </c>
    </row>
    <row r="324" spans="1:4" ht="15.75" customHeight="1">
      <c r="A324" s="138" t="s">
        <v>358</v>
      </c>
      <c r="B324" s="141">
        <v>9000</v>
      </c>
      <c r="C324" s="141">
        <v>0</v>
      </c>
      <c r="D324" s="141">
        <v>9000</v>
      </c>
    </row>
    <row r="325" spans="1:4" ht="15.75" customHeight="1">
      <c r="A325" s="138" t="s">
        <v>359</v>
      </c>
      <c r="B325" s="141">
        <v>12139.6</v>
      </c>
      <c r="C325" s="141">
        <v>5650.6</v>
      </c>
      <c r="D325" s="141">
        <v>6489</v>
      </c>
    </row>
    <row r="326" spans="1:4" ht="15.75" customHeight="1">
      <c r="A326" s="138" t="s">
        <v>360</v>
      </c>
      <c r="B326" s="141">
        <v>6000</v>
      </c>
      <c r="C326" s="141">
        <v>0</v>
      </c>
      <c r="D326" s="141">
        <v>6000</v>
      </c>
    </row>
    <row r="327" spans="1:4" ht="15.75" customHeight="1">
      <c r="A327" s="138" t="s">
        <v>361</v>
      </c>
      <c r="B327" s="141">
        <v>5750.3</v>
      </c>
      <c r="C327" s="141">
        <v>5415.3</v>
      </c>
      <c r="D327" s="141">
        <v>335</v>
      </c>
    </row>
    <row r="328" spans="1:4" ht="15.75" customHeight="1">
      <c r="A328" s="138" t="s">
        <v>362</v>
      </c>
      <c r="B328" s="141">
        <v>389.3</v>
      </c>
      <c r="C328" s="141">
        <v>235.3</v>
      </c>
      <c r="D328" s="141">
        <v>154</v>
      </c>
    </row>
    <row r="329" spans="1:4" ht="15.75" customHeight="1">
      <c r="A329" s="138" t="s">
        <v>363</v>
      </c>
      <c r="B329" s="141">
        <v>449.4</v>
      </c>
      <c r="C329" s="141">
        <v>132.4</v>
      </c>
      <c r="D329" s="141">
        <v>317</v>
      </c>
    </row>
    <row r="330" spans="1:4" ht="15.75" customHeight="1">
      <c r="A330" s="138" t="s">
        <v>364</v>
      </c>
      <c r="B330" s="141">
        <v>704.8</v>
      </c>
      <c r="C330" s="141">
        <v>25</v>
      </c>
      <c r="D330" s="141">
        <v>679.8</v>
      </c>
    </row>
    <row r="331" spans="1:4" ht="15.75" customHeight="1">
      <c r="A331" s="138" t="s">
        <v>365</v>
      </c>
      <c r="B331" s="141">
        <v>380</v>
      </c>
      <c r="C331" s="141">
        <v>0</v>
      </c>
      <c r="D331" s="141">
        <v>380</v>
      </c>
    </row>
    <row r="332" spans="1:4" ht="15.75" customHeight="1">
      <c r="A332" s="138" t="s">
        <v>366</v>
      </c>
      <c r="B332" s="141">
        <v>253.8</v>
      </c>
      <c r="C332" s="141">
        <v>24</v>
      </c>
      <c r="D332" s="141">
        <v>229.8</v>
      </c>
    </row>
    <row r="333" spans="1:4" ht="15.75" customHeight="1">
      <c r="A333" s="138" t="s">
        <v>367</v>
      </c>
      <c r="B333" s="141">
        <v>71</v>
      </c>
      <c r="C333" s="141">
        <v>1</v>
      </c>
      <c r="D333" s="141">
        <v>70</v>
      </c>
    </row>
    <row r="334" spans="1:4" ht="15.75" customHeight="1">
      <c r="A334" s="138" t="s">
        <v>368</v>
      </c>
      <c r="B334" s="141">
        <v>17646.9</v>
      </c>
      <c r="C334" s="141">
        <v>1533.4</v>
      </c>
      <c r="D334" s="141">
        <v>16113.5</v>
      </c>
    </row>
    <row r="335" spans="1:4" ht="15.75" customHeight="1">
      <c r="A335" s="138" t="s">
        <v>606</v>
      </c>
      <c r="B335" s="141">
        <v>709.6</v>
      </c>
      <c r="C335" s="141">
        <v>709.6</v>
      </c>
      <c r="D335" s="141">
        <v>0</v>
      </c>
    </row>
    <row r="336" spans="1:4" ht="15.75" customHeight="1">
      <c r="A336" s="138" t="s">
        <v>369</v>
      </c>
      <c r="B336" s="141">
        <v>1002.7</v>
      </c>
      <c r="C336" s="141">
        <v>0</v>
      </c>
      <c r="D336" s="141">
        <v>1002.7</v>
      </c>
    </row>
    <row r="337" spans="1:4" ht="15.75" customHeight="1">
      <c r="A337" s="138" t="s">
        <v>625</v>
      </c>
      <c r="B337" s="141">
        <v>300</v>
      </c>
      <c r="C337" s="141">
        <v>0</v>
      </c>
      <c r="D337" s="141">
        <v>300</v>
      </c>
    </row>
    <row r="338" spans="1:4" ht="15.75" customHeight="1">
      <c r="A338" s="138" t="s">
        <v>370</v>
      </c>
      <c r="B338" s="141">
        <v>15634.6</v>
      </c>
      <c r="C338" s="141">
        <v>823.8</v>
      </c>
      <c r="D338" s="141">
        <v>14810.8</v>
      </c>
    </row>
    <row r="339" spans="1:4" ht="15.75" customHeight="1">
      <c r="A339" s="138" t="s">
        <v>371</v>
      </c>
      <c r="B339" s="141">
        <v>2200</v>
      </c>
      <c r="C339" s="141">
        <v>0</v>
      </c>
      <c r="D339" s="141">
        <v>2200</v>
      </c>
    </row>
    <row r="340" spans="1:4" ht="15.75" customHeight="1">
      <c r="A340" s="138" t="s">
        <v>372</v>
      </c>
      <c r="B340" s="141">
        <v>2200</v>
      </c>
      <c r="C340" s="141">
        <v>0</v>
      </c>
      <c r="D340" s="141">
        <v>2200</v>
      </c>
    </row>
    <row r="341" spans="1:4" ht="15.75" customHeight="1">
      <c r="A341" s="138" t="s">
        <v>373</v>
      </c>
      <c r="B341" s="141">
        <v>882.6</v>
      </c>
      <c r="C341" s="141">
        <v>479.6</v>
      </c>
      <c r="D341" s="141">
        <v>403</v>
      </c>
    </row>
    <row r="342" spans="1:4" ht="15.75" customHeight="1">
      <c r="A342" s="138" t="s">
        <v>606</v>
      </c>
      <c r="B342" s="141">
        <v>471.9</v>
      </c>
      <c r="C342" s="141">
        <v>421.9</v>
      </c>
      <c r="D342" s="141">
        <v>50</v>
      </c>
    </row>
    <row r="343" spans="1:4" ht="15.75" customHeight="1">
      <c r="A343" s="138" t="s">
        <v>607</v>
      </c>
      <c r="B343" s="141">
        <v>177.9</v>
      </c>
      <c r="C343" s="141">
        <v>0</v>
      </c>
      <c r="D343" s="141">
        <v>177.9</v>
      </c>
    </row>
    <row r="344" spans="1:4" ht="15.75" customHeight="1">
      <c r="A344" s="138" t="s">
        <v>374</v>
      </c>
      <c r="B344" s="141">
        <v>232.8</v>
      </c>
      <c r="C344" s="141">
        <v>57.7</v>
      </c>
      <c r="D344" s="141">
        <v>175.1</v>
      </c>
    </row>
    <row r="345" spans="1:4" ht="15.75" customHeight="1">
      <c r="A345" s="138" t="s">
        <v>375</v>
      </c>
      <c r="B345" s="141">
        <v>654.3</v>
      </c>
      <c r="C345" s="141">
        <v>405.7</v>
      </c>
      <c r="D345" s="141">
        <v>248.6</v>
      </c>
    </row>
    <row r="346" spans="1:4" ht="15.75" customHeight="1">
      <c r="A346" s="138" t="s">
        <v>376</v>
      </c>
      <c r="B346" s="141">
        <v>654.3</v>
      </c>
      <c r="C346" s="141">
        <v>405.7</v>
      </c>
      <c r="D346" s="141">
        <v>248.6</v>
      </c>
    </row>
    <row r="347" spans="1:4" ht="15.75" customHeight="1">
      <c r="A347" s="138" t="s">
        <v>377</v>
      </c>
      <c r="B347" s="141">
        <v>3575</v>
      </c>
      <c r="C347" s="141">
        <v>0</v>
      </c>
      <c r="D347" s="141">
        <v>3575</v>
      </c>
    </row>
    <row r="348" spans="1:4" ht="15.75" customHeight="1">
      <c r="A348" s="138" t="s">
        <v>378</v>
      </c>
      <c r="B348" s="141">
        <v>3575</v>
      </c>
      <c r="C348" s="141">
        <v>0</v>
      </c>
      <c r="D348" s="141">
        <v>3575</v>
      </c>
    </row>
    <row r="349" spans="1:4" s="213" customFormat="1" ht="15.75" customHeight="1">
      <c r="A349" s="188" t="s">
        <v>27</v>
      </c>
      <c r="B349" s="143">
        <v>273871.2</v>
      </c>
      <c r="C349" s="143">
        <v>135404.6</v>
      </c>
      <c r="D349" s="143">
        <v>138466.6</v>
      </c>
    </row>
    <row r="350" spans="1:4" ht="15.75" customHeight="1">
      <c r="A350" s="138" t="s">
        <v>379</v>
      </c>
      <c r="B350" s="141">
        <v>5396.2</v>
      </c>
      <c r="C350" s="141">
        <v>3002.9</v>
      </c>
      <c r="D350" s="141">
        <v>2393.3</v>
      </c>
    </row>
    <row r="351" spans="1:4" ht="15.75" customHeight="1">
      <c r="A351" s="138" t="s">
        <v>606</v>
      </c>
      <c r="B351" s="141">
        <v>2620.1</v>
      </c>
      <c r="C351" s="141">
        <v>2620.1</v>
      </c>
      <c r="D351" s="141">
        <v>0</v>
      </c>
    </row>
    <row r="352" spans="1:4" ht="15.75" customHeight="1">
      <c r="A352" s="138" t="s">
        <v>607</v>
      </c>
      <c r="B352" s="141">
        <v>659.3</v>
      </c>
      <c r="C352" s="141">
        <v>0</v>
      </c>
      <c r="D352" s="141">
        <v>659.3</v>
      </c>
    </row>
    <row r="353" spans="1:4" ht="15.75" customHeight="1">
      <c r="A353" s="138" t="s">
        <v>608</v>
      </c>
      <c r="B353" s="141">
        <v>91</v>
      </c>
      <c r="C353" s="141">
        <v>91</v>
      </c>
      <c r="D353" s="141">
        <v>0</v>
      </c>
    </row>
    <row r="354" spans="1:4" ht="15.75" customHeight="1">
      <c r="A354" s="138" t="s">
        <v>626</v>
      </c>
      <c r="B354" s="141">
        <v>2025.8</v>
      </c>
      <c r="C354" s="141">
        <v>291.8</v>
      </c>
      <c r="D354" s="141">
        <v>1734</v>
      </c>
    </row>
    <row r="355" spans="1:4" ht="15.75" customHeight="1">
      <c r="A355" s="138" t="s">
        <v>380</v>
      </c>
      <c r="B355" s="141">
        <v>72583.7</v>
      </c>
      <c r="C355" s="141">
        <v>50393.7</v>
      </c>
      <c r="D355" s="141">
        <v>22190</v>
      </c>
    </row>
    <row r="356" spans="1:4" ht="15.75" customHeight="1">
      <c r="A356" s="138" t="s">
        <v>381</v>
      </c>
      <c r="B356" s="141">
        <v>24449.1</v>
      </c>
      <c r="C356" s="141">
        <v>24449.1</v>
      </c>
      <c r="D356" s="141">
        <v>0</v>
      </c>
    </row>
    <row r="357" spans="1:4" ht="15.75" customHeight="1">
      <c r="A357" s="138" t="s">
        <v>382</v>
      </c>
      <c r="B357" s="141">
        <v>8636.4</v>
      </c>
      <c r="C357" s="141">
        <v>8636.4</v>
      </c>
      <c r="D357" s="141">
        <v>0</v>
      </c>
    </row>
    <row r="358" spans="1:4" ht="15.75" customHeight="1">
      <c r="A358" s="138" t="s">
        <v>627</v>
      </c>
      <c r="B358" s="141">
        <v>34</v>
      </c>
      <c r="C358" s="141">
        <v>34</v>
      </c>
      <c r="D358" s="141">
        <v>0</v>
      </c>
    </row>
    <row r="359" spans="1:4" ht="15.75" customHeight="1">
      <c r="A359" s="138" t="s">
        <v>383</v>
      </c>
      <c r="B359" s="141">
        <v>4433.8</v>
      </c>
      <c r="C359" s="141">
        <v>4433.8</v>
      </c>
      <c r="D359" s="141">
        <v>0</v>
      </c>
    </row>
    <row r="360" spans="1:4" ht="15.75" customHeight="1">
      <c r="A360" s="138" t="s">
        <v>384</v>
      </c>
      <c r="B360" s="141">
        <v>1714.2</v>
      </c>
      <c r="C360" s="141">
        <v>1714.2</v>
      </c>
      <c r="D360" s="141">
        <v>0</v>
      </c>
    </row>
    <row r="361" spans="1:4" ht="15.75" customHeight="1">
      <c r="A361" s="138" t="s">
        <v>385</v>
      </c>
      <c r="B361" s="141">
        <v>7099.6</v>
      </c>
      <c r="C361" s="141">
        <v>4099.6</v>
      </c>
      <c r="D361" s="141">
        <v>3000</v>
      </c>
    </row>
    <row r="362" spans="1:4" ht="15.75" customHeight="1">
      <c r="A362" s="138" t="s">
        <v>386</v>
      </c>
      <c r="B362" s="141">
        <v>1464.4</v>
      </c>
      <c r="C362" s="141">
        <v>1464.4</v>
      </c>
      <c r="D362" s="141">
        <v>0</v>
      </c>
    </row>
    <row r="363" spans="1:4" ht="15.75" customHeight="1">
      <c r="A363" s="138" t="s">
        <v>387</v>
      </c>
      <c r="B363" s="141">
        <v>24752.2</v>
      </c>
      <c r="C363" s="141">
        <v>5562.2</v>
      </c>
      <c r="D363" s="141">
        <v>19190</v>
      </c>
    </row>
    <row r="364" spans="1:4" ht="15.75" customHeight="1">
      <c r="A364" s="138" t="s">
        <v>388</v>
      </c>
      <c r="B364" s="141">
        <v>21813.1</v>
      </c>
      <c r="C364" s="141">
        <v>0</v>
      </c>
      <c r="D364" s="141">
        <v>21813.1</v>
      </c>
    </row>
    <row r="365" spans="1:4" ht="15.75" customHeight="1">
      <c r="A365" s="138" t="s">
        <v>389</v>
      </c>
      <c r="B365" s="141">
        <v>21813.1</v>
      </c>
      <c r="C365" s="141">
        <v>0</v>
      </c>
      <c r="D365" s="141">
        <v>21813.1</v>
      </c>
    </row>
    <row r="366" spans="1:4" ht="15.75" customHeight="1">
      <c r="A366" s="138" t="s">
        <v>390</v>
      </c>
      <c r="B366" s="141">
        <v>27751</v>
      </c>
      <c r="C366" s="141">
        <v>7161.5</v>
      </c>
      <c r="D366" s="141">
        <v>20589.5</v>
      </c>
    </row>
    <row r="367" spans="1:4" ht="15.75" customHeight="1">
      <c r="A367" s="138" t="s">
        <v>391</v>
      </c>
      <c r="B367" s="141">
        <v>5067.1</v>
      </c>
      <c r="C367" s="141">
        <v>4229.9</v>
      </c>
      <c r="D367" s="141">
        <v>837.2</v>
      </c>
    </row>
    <row r="368" spans="1:4" ht="15.75" customHeight="1">
      <c r="A368" s="138" t="s">
        <v>392</v>
      </c>
      <c r="B368" s="141">
        <v>882.2</v>
      </c>
      <c r="C368" s="141">
        <v>695.9</v>
      </c>
      <c r="D368" s="141">
        <v>186.3</v>
      </c>
    </row>
    <row r="369" spans="1:4" ht="15.75" customHeight="1">
      <c r="A369" s="138" t="s">
        <v>393</v>
      </c>
      <c r="B369" s="141">
        <v>3806.6</v>
      </c>
      <c r="C369" s="141">
        <v>222.9</v>
      </c>
      <c r="D369" s="141">
        <v>3583.7</v>
      </c>
    </row>
    <row r="370" spans="1:4" ht="15.75" customHeight="1">
      <c r="A370" s="138" t="s">
        <v>394</v>
      </c>
      <c r="B370" s="141">
        <v>12896.8</v>
      </c>
      <c r="C370" s="141">
        <v>0</v>
      </c>
      <c r="D370" s="141">
        <v>12896.8</v>
      </c>
    </row>
    <row r="371" spans="1:4" ht="15.75" customHeight="1">
      <c r="A371" s="138" t="s">
        <v>395</v>
      </c>
      <c r="B371" s="141">
        <v>5098.3</v>
      </c>
      <c r="C371" s="141">
        <v>2012.8</v>
      </c>
      <c r="D371" s="141">
        <v>3085.5</v>
      </c>
    </row>
    <row r="372" spans="1:4" ht="15.75" customHeight="1">
      <c r="A372" s="138" t="s">
        <v>396</v>
      </c>
      <c r="B372" s="141">
        <v>94278</v>
      </c>
      <c r="C372" s="141">
        <v>62455</v>
      </c>
      <c r="D372" s="141">
        <v>31823</v>
      </c>
    </row>
    <row r="373" spans="1:4" ht="15.75" customHeight="1">
      <c r="A373" s="138" t="s">
        <v>397</v>
      </c>
      <c r="B373" s="141">
        <v>61859.1</v>
      </c>
      <c r="C373" s="141">
        <v>38859.1</v>
      </c>
      <c r="D373" s="141">
        <v>23000</v>
      </c>
    </row>
    <row r="374" spans="1:4" ht="15.75" customHeight="1">
      <c r="A374" s="138" t="s">
        <v>398</v>
      </c>
      <c r="B374" s="141">
        <v>23640.9</v>
      </c>
      <c r="C374" s="141">
        <v>23595.9</v>
      </c>
      <c r="D374" s="141">
        <v>45</v>
      </c>
    </row>
    <row r="375" spans="1:4" ht="15.75" customHeight="1">
      <c r="A375" s="138" t="s">
        <v>399</v>
      </c>
      <c r="B375" s="141">
        <v>520</v>
      </c>
      <c r="C375" s="141">
        <v>0</v>
      </c>
      <c r="D375" s="141">
        <v>520</v>
      </c>
    </row>
    <row r="376" spans="1:4" ht="15.75" customHeight="1">
      <c r="A376" s="138" t="s">
        <v>400</v>
      </c>
      <c r="B376" s="141">
        <v>30</v>
      </c>
      <c r="C376" s="141">
        <v>0</v>
      </c>
      <c r="D376" s="141">
        <v>30</v>
      </c>
    </row>
    <row r="377" spans="1:4" ht="15.75" customHeight="1">
      <c r="A377" s="138" t="s">
        <v>401</v>
      </c>
      <c r="B377" s="141">
        <v>3000</v>
      </c>
      <c r="C377" s="141">
        <v>0</v>
      </c>
      <c r="D377" s="141">
        <v>3000</v>
      </c>
    </row>
    <row r="378" spans="1:4" ht="15.75" customHeight="1">
      <c r="A378" s="138" t="s">
        <v>402</v>
      </c>
      <c r="B378" s="141">
        <v>5228</v>
      </c>
      <c r="C378" s="141">
        <v>0</v>
      </c>
      <c r="D378" s="141">
        <v>5228</v>
      </c>
    </row>
    <row r="379" spans="1:4" ht="15.75" customHeight="1">
      <c r="A379" s="138" t="s">
        <v>403</v>
      </c>
      <c r="B379" s="141">
        <v>9900</v>
      </c>
      <c r="C379" s="141">
        <v>0</v>
      </c>
      <c r="D379" s="141">
        <v>9900</v>
      </c>
    </row>
    <row r="380" spans="1:4" ht="15.75" customHeight="1">
      <c r="A380" s="138" t="s">
        <v>404</v>
      </c>
      <c r="B380" s="141">
        <v>9900</v>
      </c>
      <c r="C380" s="141">
        <v>0</v>
      </c>
      <c r="D380" s="141">
        <v>9900</v>
      </c>
    </row>
    <row r="381" spans="1:4" ht="15.75" customHeight="1">
      <c r="A381" s="138" t="s">
        <v>405</v>
      </c>
      <c r="B381" s="141">
        <v>3822.5</v>
      </c>
      <c r="C381" s="141">
        <v>1006.1</v>
      </c>
      <c r="D381" s="141">
        <v>2816.4</v>
      </c>
    </row>
    <row r="382" spans="1:4" ht="15.75" customHeight="1">
      <c r="A382" s="138" t="s">
        <v>406</v>
      </c>
      <c r="B382" s="141">
        <v>661.1</v>
      </c>
      <c r="C382" s="141">
        <v>570.8</v>
      </c>
      <c r="D382" s="141">
        <v>90.3</v>
      </c>
    </row>
    <row r="383" spans="1:4" ht="15.75" customHeight="1">
      <c r="A383" s="138" t="s">
        <v>407</v>
      </c>
      <c r="B383" s="141">
        <v>63.1</v>
      </c>
      <c r="C383" s="141">
        <v>0</v>
      </c>
      <c r="D383" s="141">
        <v>63.1</v>
      </c>
    </row>
    <row r="384" spans="1:4" ht="15.75" customHeight="1">
      <c r="A384" s="138" t="s">
        <v>408</v>
      </c>
      <c r="B384" s="141">
        <v>3098.3</v>
      </c>
      <c r="C384" s="141">
        <v>435.3</v>
      </c>
      <c r="D384" s="141">
        <v>2663</v>
      </c>
    </row>
    <row r="385" spans="1:4" ht="15.75" customHeight="1">
      <c r="A385" s="138" t="s">
        <v>409</v>
      </c>
      <c r="B385" s="141">
        <v>28346</v>
      </c>
      <c r="C385" s="141">
        <v>5973.5</v>
      </c>
      <c r="D385" s="141">
        <v>22372.5</v>
      </c>
    </row>
    <row r="386" spans="1:4" ht="15.75" customHeight="1">
      <c r="A386" s="138" t="s">
        <v>606</v>
      </c>
      <c r="B386" s="141">
        <v>2001.1</v>
      </c>
      <c r="C386" s="141">
        <v>1906.2</v>
      </c>
      <c r="D386" s="141">
        <v>94.9</v>
      </c>
    </row>
    <row r="387" spans="1:4" ht="15.75" customHeight="1">
      <c r="A387" s="138" t="s">
        <v>608</v>
      </c>
      <c r="B387" s="141">
        <v>78.3</v>
      </c>
      <c r="C387" s="141">
        <v>78.3</v>
      </c>
      <c r="D387" s="141">
        <v>0</v>
      </c>
    </row>
    <row r="388" spans="1:4" ht="15.75" customHeight="1">
      <c r="A388" s="138" t="s">
        <v>410</v>
      </c>
      <c r="B388" s="141">
        <v>2057.5</v>
      </c>
      <c r="C388" s="141">
        <v>0</v>
      </c>
      <c r="D388" s="141">
        <v>2057.5</v>
      </c>
    </row>
    <row r="389" spans="1:4" ht="15.75" customHeight="1">
      <c r="A389" s="138" t="s">
        <v>411</v>
      </c>
      <c r="B389" s="141">
        <v>1263.9</v>
      </c>
      <c r="C389" s="141">
        <v>11.8</v>
      </c>
      <c r="D389" s="141">
        <v>1252.1</v>
      </c>
    </row>
    <row r="390" spans="1:4" ht="15.75" customHeight="1">
      <c r="A390" s="138" t="s">
        <v>412</v>
      </c>
      <c r="B390" s="141">
        <v>13942.7</v>
      </c>
      <c r="C390" s="141">
        <v>0</v>
      </c>
      <c r="D390" s="141">
        <v>13942.7</v>
      </c>
    </row>
    <row r="391" spans="1:4" ht="15.75" customHeight="1">
      <c r="A391" s="138" t="s">
        <v>609</v>
      </c>
      <c r="B391" s="141">
        <v>3835</v>
      </c>
      <c r="C391" s="141">
        <v>3835</v>
      </c>
      <c r="D391" s="141">
        <v>0</v>
      </c>
    </row>
    <row r="392" spans="1:4" ht="15.75" customHeight="1">
      <c r="A392" s="138" t="s">
        <v>413</v>
      </c>
      <c r="B392" s="141">
        <v>5167.5</v>
      </c>
      <c r="C392" s="141">
        <v>142.2</v>
      </c>
      <c r="D392" s="141">
        <v>5025.3</v>
      </c>
    </row>
    <row r="393" spans="1:4" ht="15.75" customHeight="1">
      <c r="A393" s="138" t="s">
        <v>414</v>
      </c>
      <c r="B393" s="141">
        <v>9980.7</v>
      </c>
      <c r="C393" s="141">
        <v>5411.9</v>
      </c>
      <c r="D393" s="141">
        <v>4568.8</v>
      </c>
    </row>
    <row r="394" spans="1:4" ht="15.75" customHeight="1">
      <c r="A394" s="138" t="s">
        <v>415</v>
      </c>
      <c r="B394" s="141">
        <v>9980.7</v>
      </c>
      <c r="C394" s="141">
        <v>5411.9</v>
      </c>
      <c r="D394" s="141">
        <v>4568.8</v>
      </c>
    </row>
    <row r="395" spans="1:4" s="213" customFormat="1" ht="15.75" customHeight="1">
      <c r="A395" s="188" t="s">
        <v>28</v>
      </c>
      <c r="B395" s="143">
        <v>21314</v>
      </c>
      <c r="C395" s="143">
        <v>3653.4</v>
      </c>
      <c r="D395" s="143">
        <v>17660.6</v>
      </c>
    </row>
    <row r="396" spans="1:4" ht="15.75" customHeight="1">
      <c r="A396" s="138" t="s">
        <v>416</v>
      </c>
      <c r="B396" s="141">
        <v>2168.2</v>
      </c>
      <c r="C396" s="141">
        <v>1746.7</v>
      </c>
      <c r="D396" s="141">
        <v>421.5</v>
      </c>
    </row>
    <row r="397" spans="1:4" ht="15.75" customHeight="1">
      <c r="A397" s="138" t="s">
        <v>606</v>
      </c>
      <c r="B397" s="141">
        <v>1436.9</v>
      </c>
      <c r="C397" s="141">
        <v>1436.9</v>
      </c>
      <c r="D397" s="141">
        <v>0</v>
      </c>
    </row>
    <row r="398" spans="1:4" ht="15.75" customHeight="1">
      <c r="A398" s="138" t="s">
        <v>607</v>
      </c>
      <c r="B398" s="141">
        <v>302</v>
      </c>
      <c r="C398" s="141">
        <v>0</v>
      </c>
      <c r="D398" s="141">
        <v>302</v>
      </c>
    </row>
    <row r="399" spans="1:4" ht="15.75" customHeight="1">
      <c r="A399" s="138" t="s">
        <v>608</v>
      </c>
      <c r="B399" s="141">
        <v>130</v>
      </c>
      <c r="C399" s="141">
        <v>58</v>
      </c>
      <c r="D399" s="141">
        <v>72</v>
      </c>
    </row>
    <row r="400" spans="1:4" ht="15.75" customHeight="1">
      <c r="A400" s="138" t="s">
        <v>417</v>
      </c>
      <c r="B400" s="141">
        <v>251</v>
      </c>
      <c r="C400" s="141">
        <v>203.5</v>
      </c>
      <c r="D400" s="141">
        <v>47.5</v>
      </c>
    </row>
    <row r="401" spans="1:4" ht="15.75" customHeight="1">
      <c r="A401" s="138" t="s">
        <v>418</v>
      </c>
      <c r="B401" s="141">
        <v>48.3</v>
      </c>
      <c r="C401" s="141">
        <v>48.3</v>
      </c>
      <c r="D401" s="141">
        <v>0</v>
      </c>
    </row>
    <row r="402" spans="1:4" ht="15.75" customHeight="1">
      <c r="A402" s="138" t="s">
        <v>419</v>
      </c>
      <c r="B402" s="141">
        <v>1204.2</v>
      </c>
      <c r="C402" s="141">
        <v>324.6</v>
      </c>
      <c r="D402" s="141">
        <v>879.6</v>
      </c>
    </row>
    <row r="403" spans="1:4" ht="15.75" customHeight="1">
      <c r="A403" s="138" t="s">
        <v>628</v>
      </c>
      <c r="B403" s="141">
        <v>651</v>
      </c>
      <c r="C403" s="141">
        <v>0</v>
      </c>
      <c r="D403" s="141">
        <v>651</v>
      </c>
    </row>
    <row r="404" spans="1:4" ht="15.75" customHeight="1">
      <c r="A404" s="138" t="s">
        <v>420</v>
      </c>
      <c r="B404" s="141">
        <v>387.2</v>
      </c>
      <c r="C404" s="141">
        <v>314.6</v>
      </c>
      <c r="D404" s="141">
        <v>72.6</v>
      </c>
    </row>
    <row r="405" spans="1:4" ht="15.75" customHeight="1">
      <c r="A405" s="138" t="s">
        <v>421</v>
      </c>
      <c r="B405" s="141">
        <v>166</v>
      </c>
      <c r="C405" s="141">
        <v>10</v>
      </c>
      <c r="D405" s="141">
        <v>156</v>
      </c>
    </row>
    <row r="406" spans="1:4" ht="15.75" customHeight="1">
      <c r="A406" s="138" t="s">
        <v>422</v>
      </c>
      <c r="B406" s="141">
        <v>14486.4</v>
      </c>
      <c r="C406" s="141">
        <v>181.8</v>
      </c>
      <c r="D406" s="141">
        <v>14304.6</v>
      </c>
    </row>
    <row r="407" spans="1:4" ht="15.75" customHeight="1">
      <c r="A407" s="138" t="s">
        <v>629</v>
      </c>
      <c r="B407" s="141">
        <v>79</v>
      </c>
      <c r="C407" s="141">
        <v>0</v>
      </c>
      <c r="D407" s="141">
        <v>79</v>
      </c>
    </row>
    <row r="408" spans="1:4" ht="15.75" customHeight="1">
      <c r="A408" s="138" t="s">
        <v>423</v>
      </c>
      <c r="B408" s="141">
        <v>280.9</v>
      </c>
      <c r="C408" s="141">
        <v>175</v>
      </c>
      <c r="D408" s="141">
        <v>105.9</v>
      </c>
    </row>
    <row r="409" spans="1:4" ht="15.75" customHeight="1">
      <c r="A409" s="138" t="s">
        <v>630</v>
      </c>
      <c r="B409" s="141">
        <v>10</v>
      </c>
      <c r="C409" s="141">
        <v>0</v>
      </c>
      <c r="D409" s="141">
        <v>10</v>
      </c>
    </row>
    <row r="410" spans="1:4" ht="15.75" customHeight="1">
      <c r="A410" s="138" t="s">
        <v>631</v>
      </c>
      <c r="B410" s="141">
        <v>103.6</v>
      </c>
      <c r="C410" s="141">
        <v>0</v>
      </c>
      <c r="D410" s="141">
        <v>103.6</v>
      </c>
    </row>
    <row r="411" spans="1:4" ht="15.75" customHeight="1">
      <c r="A411" s="138" t="s">
        <v>424</v>
      </c>
      <c r="B411" s="141">
        <v>13909.8</v>
      </c>
      <c r="C411" s="141">
        <v>0</v>
      </c>
      <c r="D411" s="141">
        <v>13909.8</v>
      </c>
    </row>
    <row r="412" spans="1:4" ht="15.75" customHeight="1">
      <c r="A412" s="138" t="s">
        <v>425</v>
      </c>
      <c r="B412" s="141">
        <v>103.1</v>
      </c>
      <c r="C412" s="141">
        <v>6.8</v>
      </c>
      <c r="D412" s="141">
        <v>96.3</v>
      </c>
    </row>
    <row r="413" spans="1:4" ht="15.75" customHeight="1">
      <c r="A413" s="138" t="s">
        <v>426</v>
      </c>
      <c r="B413" s="141">
        <v>740</v>
      </c>
      <c r="C413" s="141">
        <v>0</v>
      </c>
      <c r="D413" s="141">
        <v>740</v>
      </c>
    </row>
    <row r="414" spans="1:4" ht="15.75" customHeight="1">
      <c r="A414" s="138" t="s">
        <v>427</v>
      </c>
      <c r="B414" s="141">
        <v>500</v>
      </c>
      <c r="C414" s="141">
        <v>0</v>
      </c>
      <c r="D414" s="141">
        <v>500</v>
      </c>
    </row>
    <row r="415" spans="1:4" ht="15.75" customHeight="1">
      <c r="A415" s="138" t="s">
        <v>428</v>
      </c>
      <c r="B415" s="141">
        <v>240</v>
      </c>
      <c r="C415" s="141">
        <v>0</v>
      </c>
      <c r="D415" s="141">
        <v>240</v>
      </c>
    </row>
    <row r="416" spans="1:4" ht="15.75" customHeight="1">
      <c r="A416" s="138" t="s">
        <v>429</v>
      </c>
      <c r="B416" s="141">
        <v>2715.2</v>
      </c>
      <c r="C416" s="141">
        <v>1400.3</v>
      </c>
      <c r="D416" s="141">
        <v>1314.9</v>
      </c>
    </row>
    <row r="417" spans="1:4" ht="15.75" customHeight="1">
      <c r="A417" s="138" t="s">
        <v>430</v>
      </c>
      <c r="B417" s="141">
        <v>1991.5</v>
      </c>
      <c r="C417" s="141">
        <v>761.3</v>
      </c>
      <c r="D417" s="141">
        <v>1230.2</v>
      </c>
    </row>
    <row r="418" spans="1:4" ht="15.75" customHeight="1">
      <c r="A418" s="138" t="s">
        <v>431</v>
      </c>
      <c r="B418" s="141">
        <v>670.9</v>
      </c>
      <c r="C418" s="141">
        <v>586.2</v>
      </c>
      <c r="D418" s="141">
        <v>84.7</v>
      </c>
    </row>
    <row r="419" spans="1:4" ht="15.75" customHeight="1">
      <c r="A419" s="138" t="s">
        <v>432</v>
      </c>
      <c r="B419" s="141">
        <v>52.8</v>
      </c>
      <c r="C419" s="141">
        <v>52.8</v>
      </c>
      <c r="D419" s="141">
        <v>0</v>
      </c>
    </row>
    <row r="420" spans="1:4" s="213" customFormat="1" ht="15.75" customHeight="1">
      <c r="A420" s="188" t="s">
        <v>433</v>
      </c>
      <c r="B420" s="143">
        <v>105099.9</v>
      </c>
      <c r="C420" s="143">
        <v>3046.7</v>
      </c>
      <c r="D420" s="143">
        <v>102053.2</v>
      </c>
    </row>
    <row r="421" spans="1:4" ht="15.75" customHeight="1">
      <c r="A421" s="138" t="s">
        <v>434</v>
      </c>
      <c r="B421" s="141">
        <v>4865.1</v>
      </c>
      <c r="C421" s="141">
        <v>2883.9</v>
      </c>
      <c r="D421" s="141">
        <v>1981.2</v>
      </c>
    </row>
    <row r="422" spans="1:4" ht="15.75" customHeight="1">
      <c r="A422" s="138" t="s">
        <v>606</v>
      </c>
      <c r="B422" s="141">
        <v>1896.7</v>
      </c>
      <c r="C422" s="141">
        <v>1896.7</v>
      </c>
      <c r="D422" s="141">
        <v>0</v>
      </c>
    </row>
    <row r="423" spans="1:4" ht="15.75" customHeight="1">
      <c r="A423" s="138" t="s">
        <v>607</v>
      </c>
      <c r="B423" s="141">
        <v>1719.5</v>
      </c>
      <c r="C423" s="141">
        <v>0</v>
      </c>
      <c r="D423" s="141">
        <v>1719.5</v>
      </c>
    </row>
    <row r="424" spans="1:4" ht="15.75" customHeight="1">
      <c r="A424" s="138" t="s">
        <v>608</v>
      </c>
      <c r="B424" s="141">
        <v>60.7</v>
      </c>
      <c r="C424" s="141">
        <v>60.7</v>
      </c>
      <c r="D424" s="141">
        <v>0</v>
      </c>
    </row>
    <row r="425" spans="1:4" ht="15.75" customHeight="1">
      <c r="A425" s="138" t="s">
        <v>435</v>
      </c>
      <c r="B425" s="141">
        <v>233.7</v>
      </c>
      <c r="C425" s="141">
        <v>212.4</v>
      </c>
      <c r="D425" s="141">
        <v>21.3</v>
      </c>
    </row>
    <row r="426" spans="1:4" ht="15.75" customHeight="1">
      <c r="A426" s="138" t="s">
        <v>436</v>
      </c>
      <c r="B426" s="141">
        <v>689.7</v>
      </c>
      <c r="C426" s="141">
        <v>545.1</v>
      </c>
      <c r="D426" s="141">
        <v>144.6</v>
      </c>
    </row>
    <row r="427" spans="1:4" ht="15.75" customHeight="1">
      <c r="A427" s="138" t="s">
        <v>437</v>
      </c>
      <c r="B427" s="141">
        <v>264.8</v>
      </c>
      <c r="C427" s="141">
        <v>169</v>
      </c>
      <c r="D427" s="141">
        <v>95.8</v>
      </c>
    </row>
    <row r="428" spans="1:4" ht="15.75" customHeight="1">
      <c r="A428" s="138" t="s">
        <v>438</v>
      </c>
      <c r="B428" s="141">
        <v>72</v>
      </c>
      <c r="C428" s="141">
        <v>0</v>
      </c>
      <c r="D428" s="141">
        <v>72</v>
      </c>
    </row>
    <row r="429" spans="1:4" ht="15.75" customHeight="1">
      <c r="A429" s="138" t="s">
        <v>439</v>
      </c>
      <c r="B429" s="141">
        <v>72</v>
      </c>
      <c r="C429" s="141">
        <v>0</v>
      </c>
      <c r="D429" s="141">
        <v>72</v>
      </c>
    </row>
    <row r="430" spans="1:4" ht="15.75" customHeight="1">
      <c r="A430" s="138" t="s">
        <v>440</v>
      </c>
      <c r="B430" s="141">
        <v>100000</v>
      </c>
      <c r="C430" s="141">
        <v>0</v>
      </c>
      <c r="D430" s="141">
        <v>100000</v>
      </c>
    </row>
    <row r="431" spans="1:4" ht="15.75" customHeight="1">
      <c r="A431" s="138" t="s">
        <v>441</v>
      </c>
      <c r="B431" s="141">
        <v>100000</v>
      </c>
      <c r="C431" s="141">
        <v>0</v>
      </c>
      <c r="D431" s="141">
        <v>100000</v>
      </c>
    </row>
    <row r="432" spans="1:4" ht="15.75" customHeight="1">
      <c r="A432" s="138" t="s">
        <v>632</v>
      </c>
      <c r="B432" s="141">
        <v>162.8</v>
      </c>
      <c r="C432" s="141">
        <v>162.8</v>
      </c>
      <c r="D432" s="141">
        <v>0</v>
      </c>
    </row>
    <row r="433" spans="1:4" ht="15.75" customHeight="1">
      <c r="A433" s="138" t="s">
        <v>633</v>
      </c>
      <c r="B433" s="141">
        <v>162.8</v>
      </c>
      <c r="C433" s="141">
        <v>162.8</v>
      </c>
      <c r="D433" s="141">
        <v>0</v>
      </c>
    </row>
    <row r="434" spans="1:4" s="213" customFormat="1" ht="15.75" customHeight="1">
      <c r="A434" s="188" t="s">
        <v>29</v>
      </c>
      <c r="B434" s="143">
        <v>512120.6</v>
      </c>
      <c r="C434" s="143">
        <v>39161.2</v>
      </c>
      <c r="D434" s="143">
        <v>472959.4</v>
      </c>
    </row>
    <row r="435" spans="1:4" ht="15.75" customHeight="1">
      <c r="A435" s="138" t="s">
        <v>634</v>
      </c>
      <c r="B435" s="141">
        <v>119380.5</v>
      </c>
      <c r="C435" s="141">
        <v>11564.2</v>
      </c>
      <c r="D435" s="141">
        <v>107816.3</v>
      </c>
    </row>
    <row r="436" spans="1:4" ht="15.75" customHeight="1">
      <c r="A436" s="138" t="s">
        <v>606</v>
      </c>
      <c r="B436" s="141">
        <v>3914.9</v>
      </c>
      <c r="C436" s="141">
        <v>3817.3</v>
      </c>
      <c r="D436" s="141">
        <v>97.6</v>
      </c>
    </row>
    <row r="437" spans="1:4" ht="15.75" customHeight="1">
      <c r="A437" s="138" t="s">
        <v>607</v>
      </c>
      <c r="B437" s="141">
        <v>884.6</v>
      </c>
      <c r="C437" s="141">
        <v>23.4</v>
      </c>
      <c r="D437" s="141">
        <v>861.2</v>
      </c>
    </row>
    <row r="438" spans="1:4" ht="15.75" customHeight="1">
      <c r="A438" s="138" t="s">
        <v>608</v>
      </c>
      <c r="B438" s="141">
        <v>133</v>
      </c>
      <c r="C438" s="141">
        <v>133</v>
      </c>
      <c r="D438" s="141">
        <v>0</v>
      </c>
    </row>
    <row r="439" spans="1:4" ht="15.75" customHeight="1">
      <c r="A439" s="138" t="s">
        <v>609</v>
      </c>
      <c r="B439" s="141">
        <v>7109.9</v>
      </c>
      <c r="C439" s="141">
        <v>7044.3</v>
      </c>
      <c r="D439" s="141">
        <v>65.6</v>
      </c>
    </row>
    <row r="440" spans="1:4" ht="15.75" customHeight="1">
      <c r="A440" s="138" t="s">
        <v>442</v>
      </c>
      <c r="B440" s="141">
        <v>2197.6</v>
      </c>
      <c r="C440" s="141">
        <v>0</v>
      </c>
      <c r="D440" s="141">
        <v>2197.6</v>
      </c>
    </row>
    <row r="441" spans="1:4" ht="15.75" customHeight="1">
      <c r="A441" s="138" t="s">
        <v>443</v>
      </c>
      <c r="B441" s="141">
        <v>11930</v>
      </c>
      <c r="C441" s="141">
        <v>0</v>
      </c>
      <c r="D441" s="141">
        <v>11930</v>
      </c>
    </row>
    <row r="442" spans="1:4" ht="15.75" customHeight="1">
      <c r="A442" s="138" t="s">
        <v>444</v>
      </c>
      <c r="B442" s="141">
        <v>19685.1</v>
      </c>
      <c r="C442" s="141">
        <v>0</v>
      </c>
      <c r="D442" s="141">
        <v>19685.1</v>
      </c>
    </row>
    <row r="443" spans="1:4" ht="15.75" customHeight="1">
      <c r="A443" s="138" t="s">
        <v>445</v>
      </c>
      <c r="B443" s="141">
        <v>6702.4</v>
      </c>
      <c r="C443" s="141">
        <v>0</v>
      </c>
      <c r="D443" s="141">
        <v>6702.4</v>
      </c>
    </row>
    <row r="444" spans="1:4" ht="15.75" customHeight="1">
      <c r="A444" s="138" t="s">
        <v>446</v>
      </c>
      <c r="B444" s="141">
        <v>787</v>
      </c>
      <c r="C444" s="141">
        <v>0</v>
      </c>
      <c r="D444" s="141">
        <v>787</v>
      </c>
    </row>
    <row r="445" spans="1:4" ht="15.75" customHeight="1">
      <c r="A445" s="138" t="s">
        <v>447</v>
      </c>
      <c r="B445" s="141">
        <v>520.5</v>
      </c>
      <c r="C445" s="141">
        <v>0</v>
      </c>
      <c r="D445" s="141">
        <v>520.5</v>
      </c>
    </row>
    <row r="446" spans="1:4" ht="15.75" customHeight="1">
      <c r="A446" s="138" t="s">
        <v>448</v>
      </c>
      <c r="B446" s="141">
        <v>896.5</v>
      </c>
      <c r="C446" s="141">
        <v>0</v>
      </c>
      <c r="D446" s="141">
        <v>896.5</v>
      </c>
    </row>
    <row r="447" spans="1:4" ht="15.75" customHeight="1">
      <c r="A447" s="138" t="s">
        <v>449</v>
      </c>
      <c r="B447" s="141">
        <v>150.3</v>
      </c>
      <c r="C447" s="141">
        <v>0</v>
      </c>
      <c r="D447" s="141">
        <v>150.3</v>
      </c>
    </row>
    <row r="448" spans="1:4" ht="15.75" customHeight="1">
      <c r="A448" s="138" t="s">
        <v>635</v>
      </c>
      <c r="B448" s="141">
        <v>3608.7</v>
      </c>
      <c r="C448" s="141">
        <v>0</v>
      </c>
      <c r="D448" s="141">
        <v>3608.7</v>
      </c>
    </row>
    <row r="449" spans="1:4" ht="15.75" customHeight="1">
      <c r="A449" s="138" t="s">
        <v>450</v>
      </c>
      <c r="B449" s="141">
        <v>27490</v>
      </c>
      <c r="C449" s="141">
        <v>0</v>
      </c>
      <c r="D449" s="141">
        <v>27490</v>
      </c>
    </row>
    <row r="450" spans="1:4" ht="15.75" customHeight="1">
      <c r="A450" s="138" t="s">
        <v>451</v>
      </c>
      <c r="B450" s="141">
        <v>250.7</v>
      </c>
      <c r="C450" s="141">
        <v>0</v>
      </c>
      <c r="D450" s="141">
        <v>250.7</v>
      </c>
    </row>
    <row r="451" spans="1:4" ht="15.75" customHeight="1">
      <c r="A451" s="138" t="s">
        <v>452</v>
      </c>
      <c r="B451" s="141">
        <v>14279.7</v>
      </c>
      <c r="C451" s="141">
        <v>0</v>
      </c>
      <c r="D451" s="141">
        <v>14279.7</v>
      </c>
    </row>
    <row r="452" spans="1:4" ht="15.75" customHeight="1">
      <c r="A452" s="138" t="s">
        <v>453</v>
      </c>
      <c r="B452" s="141">
        <v>6141.5</v>
      </c>
      <c r="C452" s="141">
        <v>0</v>
      </c>
      <c r="D452" s="141">
        <v>6141.5</v>
      </c>
    </row>
    <row r="453" spans="1:4" ht="15.75" customHeight="1">
      <c r="A453" s="138" t="s">
        <v>454</v>
      </c>
      <c r="B453" s="141">
        <v>12698.1</v>
      </c>
      <c r="C453" s="141">
        <v>546.2</v>
      </c>
      <c r="D453" s="141">
        <v>12151.9</v>
      </c>
    </row>
    <row r="454" spans="1:4" ht="15.75" customHeight="1">
      <c r="A454" s="138" t="s">
        <v>455</v>
      </c>
      <c r="B454" s="141">
        <v>47354.4</v>
      </c>
      <c r="C454" s="141">
        <v>4717.6</v>
      </c>
      <c r="D454" s="141">
        <v>42636.8</v>
      </c>
    </row>
    <row r="455" spans="1:4" ht="15.75" customHeight="1">
      <c r="A455" s="138" t="s">
        <v>606</v>
      </c>
      <c r="B455" s="141">
        <v>1989.9</v>
      </c>
      <c r="C455" s="141">
        <v>1989.9</v>
      </c>
      <c r="D455" s="141">
        <v>0</v>
      </c>
    </row>
    <row r="456" spans="1:4" ht="15.75" customHeight="1">
      <c r="A456" s="138" t="s">
        <v>608</v>
      </c>
      <c r="B456" s="141">
        <v>87.3</v>
      </c>
      <c r="C456" s="141">
        <v>87.3</v>
      </c>
      <c r="D456" s="141">
        <v>0</v>
      </c>
    </row>
    <row r="457" spans="1:4" ht="15.75" customHeight="1">
      <c r="A457" s="138" t="s">
        <v>456</v>
      </c>
      <c r="B457" s="141">
        <v>2487.5</v>
      </c>
      <c r="C457" s="141">
        <v>2487.5</v>
      </c>
      <c r="D457" s="141">
        <v>0</v>
      </c>
    </row>
    <row r="458" spans="1:4" ht="15.75" customHeight="1">
      <c r="A458" s="138" t="s">
        <v>636</v>
      </c>
      <c r="B458" s="141">
        <v>24170.3</v>
      </c>
      <c r="C458" s="141">
        <v>0</v>
      </c>
      <c r="D458" s="141">
        <v>24170.3</v>
      </c>
    </row>
    <row r="459" spans="1:4" ht="15.75" customHeight="1">
      <c r="A459" s="138" t="s">
        <v>637</v>
      </c>
      <c r="B459" s="141">
        <v>3780</v>
      </c>
      <c r="C459" s="141">
        <v>0</v>
      </c>
      <c r="D459" s="141">
        <v>3780</v>
      </c>
    </row>
    <row r="460" spans="1:4" ht="15.75" customHeight="1">
      <c r="A460" s="138" t="s">
        <v>457</v>
      </c>
      <c r="B460" s="141">
        <v>110</v>
      </c>
      <c r="C460" s="141">
        <v>0</v>
      </c>
      <c r="D460" s="141">
        <v>110</v>
      </c>
    </row>
    <row r="461" spans="1:4" ht="15.75" customHeight="1">
      <c r="A461" s="138" t="s">
        <v>638</v>
      </c>
      <c r="B461" s="141">
        <v>155.8</v>
      </c>
      <c r="C461" s="141">
        <v>0</v>
      </c>
      <c r="D461" s="141">
        <v>155.8</v>
      </c>
    </row>
    <row r="462" spans="1:4" ht="15.75" customHeight="1">
      <c r="A462" s="138" t="s">
        <v>458</v>
      </c>
      <c r="B462" s="141">
        <v>6713.1</v>
      </c>
      <c r="C462" s="141">
        <v>0</v>
      </c>
      <c r="D462" s="141">
        <v>6713.1</v>
      </c>
    </row>
    <row r="463" spans="1:4" ht="15.75" customHeight="1">
      <c r="A463" s="138" t="s">
        <v>459</v>
      </c>
      <c r="B463" s="141">
        <v>1410</v>
      </c>
      <c r="C463" s="141">
        <v>0</v>
      </c>
      <c r="D463" s="141">
        <v>1410</v>
      </c>
    </row>
    <row r="464" spans="1:4" ht="15.75" customHeight="1">
      <c r="A464" s="138" t="s">
        <v>460</v>
      </c>
      <c r="B464" s="141">
        <v>125</v>
      </c>
      <c r="C464" s="141">
        <v>0</v>
      </c>
      <c r="D464" s="141">
        <v>125</v>
      </c>
    </row>
    <row r="465" spans="1:4" ht="15.75" customHeight="1">
      <c r="A465" s="138" t="s">
        <v>461</v>
      </c>
      <c r="B465" s="141">
        <v>429.1</v>
      </c>
      <c r="C465" s="141">
        <v>0</v>
      </c>
      <c r="D465" s="141">
        <v>429.1</v>
      </c>
    </row>
    <row r="466" spans="1:4" ht="15.75" customHeight="1">
      <c r="A466" s="138" t="s">
        <v>462</v>
      </c>
      <c r="B466" s="141">
        <v>47.9</v>
      </c>
      <c r="C466" s="141">
        <v>0</v>
      </c>
      <c r="D466" s="141">
        <v>47.9</v>
      </c>
    </row>
    <row r="467" spans="1:4" ht="15.75" customHeight="1">
      <c r="A467" s="138" t="s">
        <v>639</v>
      </c>
      <c r="B467" s="141">
        <v>810</v>
      </c>
      <c r="C467" s="141">
        <v>0</v>
      </c>
      <c r="D467" s="141">
        <v>810</v>
      </c>
    </row>
    <row r="468" spans="1:4" ht="15.75" customHeight="1">
      <c r="A468" s="138" t="s">
        <v>463</v>
      </c>
      <c r="B468" s="141">
        <v>100</v>
      </c>
      <c r="C468" s="141">
        <v>0</v>
      </c>
      <c r="D468" s="141">
        <v>100</v>
      </c>
    </row>
    <row r="469" spans="1:4" ht="15.75" customHeight="1">
      <c r="A469" s="138" t="s">
        <v>464</v>
      </c>
      <c r="B469" s="141">
        <v>1100</v>
      </c>
      <c r="C469" s="141">
        <v>0</v>
      </c>
      <c r="D469" s="141">
        <v>1100</v>
      </c>
    </row>
    <row r="470" spans="1:4" ht="15.75" customHeight="1">
      <c r="A470" s="138" t="s">
        <v>465</v>
      </c>
      <c r="B470" s="141">
        <v>3444.1</v>
      </c>
      <c r="C470" s="141">
        <v>0</v>
      </c>
      <c r="D470" s="141">
        <v>3444.1</v>
      </c>
    </row>
    <row r="471" spans="1:4" ht="15.75" customHeight="1">
      <c r="A471" s="138" t="s">
        <v>466</v>
      </c>
      <c r="B471" s="141">
        <v>394.4</v>
      </c>
      <c r="C471" s="141">
        <v>152.9</v>
      </c>
      <c r="D471" s="141">
        <v>241.5</v>
      </c>
    </row>
    <row r="472" spans="1:4" ht="15.75" customHeight="1">
      <c r="A472" s="138" t="s">
        <v>467</v>
      </c>
      <c r="B472" s="141">
        <v>222267.6</v>
      </c>
      <c r="C472" s="141">
        <v>20753.2</v>
      </c>
      <c r="D472" s="141">
        <v>201514.4</v>
      </c>
    </row>
    <row r="473" spans="1:4" ht="15.75" customHeight="1">
      <c r="A473" s="138" t="s">
        <v>606</v>
      </c>
      <c r="B473" s="141">
        <v>2332.3</v>
      </c>
      <c r="C473" s="141">
        <v>2332.3</v>
      </c>
      <c r="D473" s="141">
        <v>0</v>
      </c>
    </row>
    <row r="474" spans="1:4" ht="15.75" customHeight="1">
      <c r="A474" s="138" t="s">
        <v>607</v>
      </c>
      <c r="B474" s="141">
        <v>166.9</v>
      </c>
      <c r="C474" s="141">
        <v>0</v>
      </c>
      <c r="D474" s="141">
        <v>166.9</v>
      </c>
    </row>
    <row r="475" spans="1:4" ht="15.75" customHeight="1">
      <c r="A475" s="138" t="s">
        <v>608</v>
      </c>
      <c r="B475" s="141">
        <v>505.6</v>
      </c>
      <c r="C475" s="141">
        <v>505.6</v>
      </c>
      <c r="D475" s="141">
        <v>0</v>
      </c>
    </row>
    <row r="476" spans="1:4" ht="15.75" customHeight="1">
      <c r="A476" s="138" t="s">
        <v>468</v>
      </c>
      <c r="B476" s="141">
        <v>756.2</v>
      </c>
      <c r="C476" s="141">
        <v>303.6</v>
      </c>
      <c r="D476" s="141">
        <v>452.6</v>
      </c>
    </row>
    <row r="477" spans="1:4" ht="15.75" customHeight="1">
      <c r="A477" s="138" t="s">
        <v>640</v>
      </c>
      <c r="B477" s="141">
        <v>8000</v>
      </c>
      <c r="C477" s="141">
        <v>0</v>
      </c>
      <c r="D477" s="141">
        <v>8000</v>
      </c>
    </row>
    <row r="478" spans="1:4" ht="15.75" customHeight="1">
      <c r="A478" s="138" t="s">
        <v>469</v>
      </c>
      <c r="B478" s="141">
        <v>21555.9</v>
      </c>
      <c r="C478" s="141">
        <v>7561.1</v>
      </c>
      <c r="D478" s="141">
        <v>13994.8</v>
      </c>
    </row>
    <row r="479" spans="1:4" ht="15.75" customHeight="1">
      <c r="A479" s="138" t="s">
        <v>470</v>
      </c>
      <c r="B479" s="141">
        <v>634</v>
      </c>
      <c r="C479" s="141">
        <v>0</v>
      </c>
      <c r="D479" s="141">
        <v>634</v>
      </c>
    </row>
    <row r="480" spans="1:4" ht="15.75" customHeight="1">
      <c r="A480" s="138" t="s">
        <v>471</v>
      </c>
      <c r="B480" s="141">
        <v>1039.4</v>
      </c>
      <c r="C480" s="141">
        <v>0</v>
      </c>
      <c r="D480" s="141">
        <v>1039.4</v>
      </c>
    </row>
    <row r="481" spans="1:4" ht="15.75" customHeight="1">
      <c r="A481" s="138" t="s">
        <v>472</v>
      </c>
      <c r="B481" s="141">
        <v>50.7</v>
      </c>
      <c r="C481" s="141">
        <v>0</v>
      </c>
      <c r="D481" s="141">
        <v>50.7</v>
      </c>
    </row>
    <row r="482" spans="1:4" ht="15.75" customHeight="1">
      <c r="A482" s="138" t="s">
        <v>641</v>
      </c>
      <c r="B482" s="141">
        <v>5155</v>
      </c>
      <c r="C482" s="141">
        <v>355</v>
      </c>
      <c r="D482" s="141">
        <v>4800</v>
      </c>
    </row>
    <row r="483" spans="1:4" ht="15.75" customHeight="1">
      <c r="A483" s="138" t="s">
        <v>473</v>
      </c>
      <c r="B483" s="141">
        <v>13683.4</v>
      </c>
      <c r="C483" s="141">
        <v>0</v>
      </c>
      <c r="D483" s="141">
        <v>13683.4</v>
      </c>
    </row>
    <row r="484" spans="1:4" ht="15.75" customHeight="1">
      <c r="A484" s="138" t="s">
        <v>474</v>
      </c>
      <c r="B484" s="141">
        <v>232</v>
      </c>
      <c r="C484" s="141">
        <v>0</v>
      </c>
      <c r="D484" s="141">
        <v>232</v>
      </c>
    </row>
    <row r="485" spans="1:4" ht="15.75" customHeight="1">
      <c r="A485" s="138" t="s">
        <v>475</v>
      </c>
      <c r="B485" s="141">
        <v>9367.2</v>
      </c>
      <c r="C485" s="141">
        <v>7880.2</v>
      </c>
      <c r="D485" s="141">
        <v>1487</v>
      </c>
    </row>
    <row r="486" spans="1:4" ht="15.75" customHeight="1">
      <c r="A486" s="138" t="s">
        <v>476</v>
      </c>
      <c r="B486" s="141">
        <v>6310</v>
      </c>
      <c r="C486" s="141">
        <v>0</v>
      </c>
      <c r="D486" s="141">
        <v>6310</v>
      </c>
    </row>
    <row r="487" spans="1:4" ht="15.75" customHeight="1">
      <c r="A487" s="138" t="s">
        <v>477</v>
      </c>
      <c r="B487" s="141">
        <v>16691</v>
      </c>
      <c r="C487" s="141">
        <v>0</v>
      </c>
      <c r="D487" s="141">
        <v>16691</v>
      </c>
    </row>
    <row r="488" spans="1:4" ht="15.75" customHeight="1">
      <c r="A488" s="138" t="s">
        <v>478</v>
      </c>
      <c r="B488" s="141">
        <v>125138</v>
      </c>
      <c r="C488" s="141">
        <v>0</v>
      </c>
      <c r="D488" s="141">
        <v>125138</v>
      </c>
    </row>
    <row r="489" spans="1:4" ht="15.75" customHeight="1">
      <c r="A489" s="138" t="s">
        <v>479</v>
      </c>
      <c r="B489" s="141">
        <v>692.1</v>
      </c>
      <c r="C489" s="141">
        <v>383.9</v>
      </c>
      <c r="D489" s="141">
        <v>308.2</v>
      </c>
    </row>
    <row r="490" spans="1:4" ht="15.75" customHeight="1">
      <c r="A490" s="138" t="s">
        <v>480</v>
      </c>
      <c r="B490" s="141">
        <v>6500</v>
      </c>
      <c r="C490" s="141">
        <v>0</v>
      </c>
      <c r="D490" s="141">
        <v>6500</v>
      </c>
    </row>
    <row r="491" spans="1:4" ht="15.75" customHeight="1">
      <c r="A491" s="138" t="s">
        <v>639</v>
      </c>
      <c r="B491" s="141">
        <v>77.5</v>
      </c>
      <c r="C491" s="141">
        <v>0</v>
      </c>
      <c r="D491" s="141">
        <v>77.5</v>
      </c>
    </row>
    <row r="492" spans="1:4" ht="15.75" customHeight="1">
      <c r="A492" s="138" t="s">
        <v>642</v>
      </c>
      <c r="B492" s="141">
        <v>1000</v>
      </c>
      <c r="C492" s="141">
        <v>0</v>
      </c>
      <c r="D492" s="141">
        <v>1000</v>
      </c>
    </row>
    <row r="493" spans="1:4" ht="15.75" customHeight="1">
      <c r="A493" s="138" t="s">
        <v>481</v>
      </c>
      <c r="B493" s="141">
        <v>2380.4</v>
      </c>
      <c r="C493" s="141">
        <v>1431.5</v>
      </c>
      <c r="D493" s="141">
        <v>948.9</v>
      </c>
    </row>
    <row r="494" spans="1:4" ht="15.75" customHeight="1">
      <c r="A494" s="138" t="s">
        <v>482</v>
      </c>
      <c r="B494" s="141">
        <v>1522.2</v>
      </c>
      <c r="C494" s="141">
        <v>1321.5</v>
      </c>
      <c r="D494" s="141">
        <v>200.7</v>
      </c>
    </row>
    <row r="495" spans="1:4" ht="15.75" customHeight="1">
      <c r="A495" s="138" t="s">
        <v>606</v>
      </c>
      <c r="B495" s="141">
        <v>1190.3</v>
      </c>
      <c r="C495" s="141">
        <v>1190.3</v>
      </c>
      <c r="D495" s="141">
        <v>0</v>
      </c>
    </row>
    <row r="496" spans="1:4" ht="15.75" customHeight="1">
      <c r="A496" s="138" t="s">
        <v>608</v>
      </c>
      <c r="B496" s="141">
        <v>82.1</v>
      </c>
      <c r="C496" s="141">
        <v>82.1</v>
      </c>
      <c r="D496" s="141">
        <v>0</v>
      </c>
    </row>
    <row r="497" spans="1:4" ht="15.75" customHeight="1">
      <c r="A497" s="138" t="s">
        <v>643</v>
      </c>
      <c r="B497" s="141">
        <v>10</v>
      </c>
      <c r="C497" s="141">
        <v>0</v>
      </c>
      <c r="D497" s="141">
        <v>10</v>
      </c>
    </row>
    <row r="498" spans="1:4" ht="15.75" customHeight="1">
      <c r="A498" s="138" t="s">
        <v>483</v>
      </c>
      <c r="B498" s="141">
        <v>15.7</v>
      </c>
      <c r="C498" s="141">
        <v>0</v>
      </c>
      <c r="D498" s="141">
        <v>15.7</v>
      </c>
    </row>
    <row r="499" spans="1:4" ht="15.75" customHeight="1">
      <c r="A499" s="138" t="s">
        <v>484</v>
      </c>
      <c r="B499" s="141">
        <v>30</v>
      </c>
      <c r="C499" s="141">
        <v>0</v>
      </c>
      <c r="D499" s="141">
        <v>30</v>
      </c>
    </row>
    <row r="500" spans="1:4" ht="15.75" customHeight="1">
      <c r="A500" s="138" t="s">
        <v>485</v>
      </c>
      <c r="B500" s="141">
        <v>130</v>
      </c>
      <c r="C500" s="141">
        <v>0</v>
      </c>
      <c r="D500" s="141">
        <v>130</v>
      </c>
    </row>
    <row r="501" spans="1:4" ht="15.75" customHeight="1">
      <c r="A501" s="138" t="s">
        <v>486</v>
      </c>
      <c r="B501" s="141">
        <v>64.1</v>
      </c>
      <c r="C501" s="141">
        <v>49.1</v>
      </c>
      <c r="D501" s="141">
        <v>15</v>
      </c>
    </row>
    <row r="502" spans="1:4" ht="15.75" customHeight="1">
      <c r="A502" s="138" t="s">
        <v>487</v>
      </c>
      <c r="B502" s="141">
        <v>100066.9</v>
      </c>
      <c r="C502" s="141">
        <v>804.7</v>
      </c>
      <c r="D502" s="141">
        <v>99262.2</v>
      </c>
    </row>
    <row r="503" spans="1:4" ht="15.75" customHeight="1">
      <c r="A503" s="138" t="s">
        <v>606</v>
      </c>
      <c r="B503" s="141">
        <v>718.8</v>
      </c>
      <c r="C503" s="141">
        <v>718.8</v>
      </c>
      <c r="D503" s="141">
        <v>0</v>
      </c>
    </row>
    <row r="504" spans="1:4" ht="15.75" customHeight="1">
      <c r="A504" s="138" t="s">
        <v>607</v>
      </c>
      <c r="B504" s="141">
        <v>2385</v>
      </c>
      <c r="C504" s="141">
        <v>0</v>
      </c>
      <c r="D504" s="141">
        <v>2385</v>
      </c>
    </row>
    <row r="505" spans="1:4" ht="15.75" customHeight="1">
      <c r="A505" s="138" t="s">
        <v>608</v>
      </c>
      <c r="B505" s="141">
        <v>58.5</v>
      </c>
      <c r="C505" s="141">
        <v>58.5</v>
      </c>
      <c r="D505" s="141">
        <v>0</v>
      </c>
    </row>
    <row r="506" spans="1:4" ht="15.75" customHeight="1">
      <c r="A506" s="138" t="s">
        <v>488</v>
      </c>
      <c r="B506" s="141">
        <v>7700</v>
      </c>
      <c r="C506" s="141">
        <v>0</v>
      </c>
      <c r="D506" s="141">
        <v>7700</v>
      </c>
    </row>
    <row r="507" spans="1:4" ht="15.75" customHeight="1">
      <c r="A507" s="138" t="s">
        <v>644</v>
      </c>
      <c r="B507" s="141">
        <v>4.6</v>
      </c>
      <c r="C507" s="141">
        <v>4.6</v>
      </c>
      <c r="D507" s="141">
        <v>0</v>
      </c>
    </row>
    <row r="508" spans="1:4" ht="15.75" customHeight="1">
      <c r="A508" s="138" t="s">
        <v>489</v>
      </c>
      <c r="B508" s="141">
        <v>89200</v>
      </c>
      <c r="C508" s="141">
        <v>22.8</v>
      </c>
      <c r="D508" s="141">
        <v>89177.2</v>
      </c>
    </row>
    <row r="509" spans="1:4" ht="15.75" customHeight="1">
      <c r="A509" s="138" t="s">
        <v>490</v>
      </c>
      <c r="B509" s="141">
        <v>21529</v>
      </c>
      <c r="C509" s="141">
        <v>0</v>
      </c>
      <c r="D509" s="141">
        <v>21529</v>
      </c>
    </row>
    <row r="510" spans="1:4" ht="15.75" customHeight="1">
      <c r="A510" s="138" t="s">
        <v>491</v>
      </c>
      <c r="B510" s="141">
        <v>21529</v>
      </c>
      <c r="C510" s="141">
        <v>0</v>
      </c>
      <c r="D510" s="141">
        <v>21529</v>
      </c>
    </row>
    <row r="511" spans="1:4" s="213" customFormat="1" ht="15.75" customHeight="1">
      <c r="A511" s="188" t="s">
        <v>30</v>
      </c>
      <c r="B511" s="143">
        <v>811226</v>
      </c>
      <c r="C511" s="143">
        <v>5375.5</v>
      </c>
      <c r="D511" s="143">
        <v>805850.5</v>
      </c>
    </row>
    <row r="512" spans="1:4" ht="15.75" customHeight="1">
      <c r="A512" s="138" t="s">
        <v>492</v>
      </c>
      <c r="B512" s="141">
        <v>755516.5</v>
      </c>
      <c r="C512" s="141">
        <v>5250.8</v>
      </c>
      <c r="D512" s="141">
        <v>750265.7</v>
      </c>
    </row>
    <row r="513" spans="1:4" ht="15.75" customHeight="1">
      <c r="A513" s="138" t="s">
        <v>606</v>
      </c>
      <c r="B513" s="141">
        <v>1528.9</v>
      </c>
      <c r="C513" s="141">
        <v>1458.9</v>
      </c>
      <c r="D513" s="141">
        <v>70</v>
      </c>
    </row>
    <row r="514" spans="1:4" ht="15.75" customHeight="1">
      <c r="A514" s="138" t="s">
        <v>608</v>
      </c>
      <c r="B514" s="141">
        <v>46.4</v>
      </c>
      <c r="C514" s="141">
        <v>46.4</v>
      </c>
      <c r="D514" s="141">
        <v>0</v>
      </c>
    </row>
    <row r="515" spans="1:4" ht="15.75" customHeight="1">
      <c r="A515" s="138" t="s">
        <v>645</v>
      </c>
      <c r="B515" s="141">
        <v>21219</v>
      </c>
      <c r="C515" s="141">
        <v>0</v>
      </c>
      <c r="D515" s="141">
        <v>21219</v>
      </c>
    </row>
    <row r="516" spans="1:4" ht="15.75" customHeight="1">
      <c r="A516" s="138" t="s">
        <v>493</v>
      </c>
      <c r="B516" s="141">
        <v>579.4</v>
      </c>
      <c r="C516" s="141">
        <v>220.1</v>
      </c>
      <c r="D516" s="141">
        <v>359.3</v>
      </c>
    </row>
    <row r="517" spans="1:4" ht="15.75" customHeight="1">
      <c r="A517" s="138" t="s">
        <v>494</v>
      </c>
      <c r="B517" s="141">
        <v>67180</v>
      </c>
      <c r="C517" s="141">
        <v>0</v>
      </c>
      <c r="D517" s="141">
        <v>67180</v>
      </c>
    </row>
    <row r="518" spans="1:4" ht="15.75" customHeight="1">
      <c r="A518" s="138" t="s">
        <v>495</v>
      </c>
      <c r="B518" s="141">
        <v>1890.8</v>
      </c>
      <c r="C518" s="141">
        <v>468.3</v>
      </c>
      <c r="D518" s="141">
        <v>1422.5</v>
      </c>
    </row>
    <row r="519" spans="1:4" ht="15.75" customHeight="1">
      <c r="A519" s="138" t="s">
        <v>496</v>
      </c>
      <c r="B519" s="141">
        <v>1042</v>
      </c>
      <c r="C519" s="141">
        <v>509</v>
      </c>
      <c r="D519" s="141">
        <v>533</v>
      </c>
    </row>
    <row r="520" spans="1:4" ht="15.75" customHeight="1">
      <c r="A520" s="138" t="s">
        <v>497</v>
      </c>
      <c r="B520" s="141">
        <v>337.8</v>
      </c>
      <c r="C520" s="141">
        <v>117.8</v>
      </c>
      <c r="D520" s="141">
        <v>220</v>
      </c>
    </row>
    <row r="521" spans="1:4" ht="15.75" customHeight="1">
      <c r="A521" s="138" t="s">
        <v>498</v>
      </c>
      <c r="B521" s="141">
        <v>661692.2</v>
      </c>
      <c r="C521" s="141">
        <v>2430.3</v>
      </c>
      <c r="D521" s="141">
        <v>659261.9</v>
      </c>
    </row>
    <row r="522" spans="1:4" ht="15.75" customHeight="1">
      <c r="A522" s="138" t="s">
        <v>499</v>
      </c>
      <c r="B522" s="141">
        <v>3545.2</v>
      </c>
      <c r="C522" s="141">
        <v>0</v>
      </c>
      <c r="D522" s="141">
        <v>3545.2</v>
      </c>
    </row>
    <row r="523" spans="1:4" ht="15.75" customHeight="1">
      <c r="A523" s="138" t="s">
        <v>500</v>
      </c>
      <c r="B523" s="141">
        <v>3545.2</v>
      </c>
      <c r="C523" s="141">
        <v>0</v>
      </c>
      <c r="D523" s="141">
        <v>3545.2</v>
      </c>
    </row>
    <row r="524" spans="1:4" ht="15.75" customHeight="1">
      <c r="A524" s="138" t="s">
        <v>501</v>
      </c>
      <c r="B524" s="141">
        <v>52164.3</v>
      </c>
      <c r="C524" s="141">
        <v>124.7</v>
      </c>
      <c r="D524" s="141">
        <v>52039.6</v>
      </c>
    </row>
    <row r="525" spans="1:4" ht="15.75" customHeight="1">
      <c r="A525" s="138" t="s">
        <v>606</v>
      </c>
      <c r="B525" s="141">
        <v>121.9</v>
      </c>
      <c r="C525" s="141">
        <v>121.9</v>
      </c>
      <c r="D525" s="141">
        <v>0</v>
      </c>
    </row>
    <row r="526" spans="1:4" ht="15.75" customHeight="1">
      <c r="A526" s="138" t="s">
        <v>607</v>
      </c>
      <c r="B526" s="141">
        <v>323.6</v>
      </c>
      <c r="C526" s="141">
        <v>0</v>
      </c>
      <c r="D526" s="141">
        <v>323.6</v>
      </c>
    </row>
    <row r="527" spans="1:4" ht="15.75" customHeight="1">
      <c r="A527" s="138" t="s">
        <v>502</v>
      </c>
      <c r="B527" s="141">
        <v>51718.8</v>
      </c>
      <c r="C527" s="141">
        <v>2.8</v>
      </c>
      <c r="D527" s="141">
        <v>51716</v>
      </c>
    </row>
    <row r="528" spans="1:4" s="213" customFormat="1" ht="15.75" customHeight="1">
      <c r="A528" s="188" t="s">
        <v>31</v>
      </c>
      <c r="B528" s="143">
        <v>237043.3</v>
      </c>
      <c r="C528" s="143">
        <v>42950.2</v>
      </c>
      <c r="D528" s="143">
        <v>194093.1</v>
      </c>
    </row>
    <row r="529" spans="1:4" ht="15.75" customHeight="1">
      <c r="A529" s="138" t="s">
        <v>503</v>
      </c>
      <c r="B529" s="141">
        <v>102524.1</v>
      </c>
      <c r="C529" s="141">
        <v>31652.1</v>
      </c>
      <c r="D529" s="141">
        <v>70872</v>
      </c>
    </row>
    <row r="530" spans="1:4" ht="15.75" customHeight="1">
      <c r="A530" s="138" t="s">
        <v>606</v>
      </c>
      <c r="B530" s="141">
        <v>717.8</v>
      </c>
      <c r="C530" s="141">
        <v>717.8</v>
      </c>
      <c r="D530" s="141">
        <v>0</v>
      </c>
    </row>
    <row r="531" spans="1:4" ht="15.75" customHeight="1">
      <c r="A531" s="138" t="s">
        <v>607</v>
      </c>
      <c r="B531" s="141">
        <v>308.4</v>
      </c>
      <c r="C531" s="141">
        <v>0</v>
      </c>
      <c r="D531" s="141">
        <v>308.4</v>
      </c>
    </row>
    <row r="532" spans="1:4" ht="15.75" customHeight="1">
      <c r="A532" s="138" t="s">
        <v>608</v>
      </c>
      <c r="B532" s="141">
        <v>553</v>
      </c>
      <c r="C532" s="141">
        <v>0</v>
      </c>
      <c r="D532" s="141">
        <v>553</v>
      </c>
    </row>
    <row r="533" spans="1:4" ht="15.75" customHeight="1">
      <c r="A533" s="138" t="s">
        <v>504</v>
      </c>
      <c r="B533" s="141">
        <v>14651.2</v>
      </c>
      <c r="C533" s="141">
        <v>13230.6</v>
      </c>
      <c r="D533" s="141">
        <v>1420.6</v>
      </c>
    </row>
    <row r="534" spans="1:4" ht="15.75" customHeight="1">
      <c r="A534" s="138" t="s">
        <v>505</v>
      </c>
      <c r="B534" s="141">
        <v>15792.7</v>
      </c>
      <c r="C534" s="141">
        <v>15352.7</v>
      </c>
      <c r="D534" s="141">
        <v>440</v>
      </c>
    </row>
    <row r="535" spans="1:4" ht="15.75" customHeight="1">
      <c r="A535" s="138" t="s">
        <v>506</v>
      </c>
      <c r="B535" s="141">
        <v>70501</v>
      </c>
      <c r="C535" s="141">
        <v>2351</v>
      </c>
      <c r="D535" s="141">
        <v>68150</v>
      </c>
    </row>
    <row r="536" spans="1:4" ht="15.75" customHeight="1">
      <c r="A536" s="138" t="s">
        <v>507</v>
      </c>
      <c r="B536" s="141">
        <v>200</v>
      </c>
      <c r="C536" s="141">
        <v>0</v>
      </c>
      <c r="D536" s="141">
        <v>200</v>
      </c>
    </row>
    <row r="537" spans="1:4" ht="15.75" customHeight="1">
      <c r="A537" s="138" t="s">
        <v>508</v>
      </c>
      <c r="B537" s="141">
        <v>200</v>
      </c>
      <c r="C537" s="141">
        <v>0</v>
      </c>
      <c r="D537" s="141">
        <v>200</v>
      </c>
    </row>
    <row r="538" spans="1:4" ht="15.75" customHeight="1">
      <c r="A538" s="138" t="s">
        <v>509</v>
      </c>
      <c r="B538" s="141">
        <v>8792.8</v>
      </c>
      <c r="C538" s="141">
        <v>5894.3</v>
      </c>
      <c r="D538" s="141">
        <v>2898.5</v>
      </c>
    </row>
    <row r="539" spans="1:4" ht="15.75" customHeight="1">
      <c r="A539" s="138" t="s">
        <v>606</v>
      </c>
      <c r="B539" s="141">
        <v>1962.9</v>
      </c>
      <c r="C539" s="141">
        <v>1962.9</v>
      </c>
      <c r="D539" s="141">
        <v>0</v>
      </c>
    </row>
    <row r="540" spans="1:4" ht="15.75" customHeight="1">
      <c r="A540" s="138" t="s">
        <v>607</v>
      </c>
      <c r="B540" s="141">
        <v>1991.1</v>
      </c>
      <c r="C540" s="141">
        <v>0</v>
      </c>
      <c r="D540" s="141">
        <v>1991.1</v>
      </c>
    </row>
    <row r="541" spans="1:4" ht="15.75" customHeight="1">
      <c r="A541" s="138" t="s">
        <v>608</v>
      </c>
      <c r="B541" s="141">
        <v>298.5</v>
      </c>
      <c r="C541" s="141">
        <v>298.5</v>
      </c>
      <c r="D541" s="141">
        <v>0</v>
      </c>
    </row>
    <row r="542" spans="1:4" ht="15.75" customHeight="1">
      <c r="A542" s="138" t="s">
        <v>510</v>
      </c>
      <c r="B542" s="141">
        <v>30</v>
      </c>
      <c r="C542" s="141">
        <v>0</v>
      </c>
      <c r="D542" s="141">
        <v>30</v>
      </c>
    </row>
    <row r="543" spans="1:4" ht="15.75" customHeight="1">
      <c r="A543" s="138" t="s">
        <v>511</v>
      </c>
      <c r="B543" s="141">
        <v>3327</v>
      </c>
      <c r="C543" s="141">
        <v>2828.9</v>
      </c>
      <c r="D543" s="141">
        <v>498.1</v>
      </c>
    </row>
    <row r="544" spans="1:4" ht="15.75" customHeight="1">
      <c r="A544" s="138" t="s">
        <v>512</v>
      </c>
      <c r="B544" s="141">
        <v>1183.3</v>
      </c>
      <c r="C544" s="141">
        <v>804</v>
      </c>
      <c r="D544" s="141">
        <v>379.3</v>
      </c>
    </row>
    <row r="545" spans="1:4" ht="15.75" customHeight="1">
      <c r="A545" s="138" t="s">
        <v>513</v>
      </c>
      <c r="B545" s="141">
        <v>4371.9</v>
      </c>
      <c r="C545" s="141">
        <v>2765.9</v>
      </c>
      <c r="D545" s="141">
        <v>1606</v>
      </c>
    </row>
    <row r="546" spans="1:4" ht="15.75" customHeight="1">
      <c r="A546" s="138" t="s">
        <v>606</v>
      </c>
      <c r="B546" s="141">
        <v>1978.3</v>
      </c>
      <c r="C546" s="141">
        <v>1978.3</v>
      </c>
      <c r="D546" s="141">
        <v>0</v>
      </c>
    </row>
    <row r="547" spans="1:4" ht="15.75" customHeight="1">
      <c r="A547" s="138" t="s">
        <v>608</v>
      </c>
      <c r="B547" s="141">
        <v>71.1</v>
      </c>
      <c r="C547" s="141">
        <v>71.1</v>
      </c>
      <c r="D547" s="141">
        <v>0</v>
      </c>
    </row>
    <row r="548" spans="1:4" ht="15.75" customHeight="1">
      <c r="A548" s="138" t="s">
        <v>514</v>
      </c>
      <c r="B548" s="141">
        <v>405.6</v>
      </c>
      <c r="C548" s="141">
        <v>0</v>
      </c>
      <c r="D548" s="141">
        <v>405.6</v>
      </c>
    </row>
    <row r="549" spans="1:4" ht="15.75" customHeight="1">
      <c r="A549" s="138" t="s">
        <v>515</v>
      </c>
      <c r="B549" s="141">
        <v>89.5</v>
      </c>
      <c r="C549" s="141">
        <v>0</v>
      </c>
      <c r="D549" s="141">
        <v>89.5</v>
      </c>
    </row>
    <row r="550" spans="1:4" ht="15.75" customHeight="1">
      <c r="A550" s="138" t="s">
        <v>516</v>
      </c>
      <c r="B550" s="141">
        <v>1827.4</v>
      </c>
      <c r="C550" s="141">
        <v>716.5</v>
      </c>
      <c r="D550" s="141">
        <v>1110.9</v>
      </c>
    </row>
    <row r="551" spans="1:4" ht="15.75" customHeight="1">
      <c r="A551" s="138" t="s">
        <v>517</v>
      </c>
      <c r="B551" s="141">
        <v>3274.5</v>
      </c>
      <c r="C551" s="141">
        <v>2637.9</v>
      </c>
      <c r="D551" s="141">
        <v>636.6</v>
      </c>
    </row>
    <row r="552" spans="1:4" ht="15.75" customHeight="1">
      <c r="A552" s="138" t="s">
        <v>606</v>
      </c>
      <c r="B552" s="141">
        <v>2310.6</v>
      </c>
      <c r="C552" s="141">
        <v>2310.6</v>
      </c>
      <c r="D552" s="141">
        <v>0</v>
      </c>
    </row>
    <row r="553" spans="1:4" ht="15.75" customHeight="1">
      <c r="A553" s="138" t="s">
        <v>607</v>
      </c>
      <c r="B553" s="141">
        <v>636.6</v>
      </c>
      <c r="C553" s="141">
        <v>0</v>
      </c>
      <c r="D553" s="141">
        <v>636.6</v>
      </c>
    </row>
    <row r="554" spans="1:4" ht="15.75" customHeight="1">
      <c r="A554" s="138" t="s">
        <v>608</v>
      </c>
      <c r="B554" s="141">
        <v>257.5</v>
      </c>
      <c r="C554" s="141">
        <v>257.5</v>
      </c>
      <c r="D554" s="141">
        <v>0</v>
      </c>
    </row>
    <row r="555" spans="1:4" ht="15.75" customHeight="1">
      <c r="A555" s="138" t="s">
        <v>518</v>
      </c>
      <c r="B555" s="141">
        <v>69.8</v>
      </c>
      <c r="C555" s="141">
        <v>69.8</v>
      </c>
      <c r="D555" s="141">
        <v>0</v>
      </c>
    </row>
    <row r="556" spans="1:4" ht="15.75" customHeight="1">
      <c r="A556" s="138" t="s">
        <v>519</v>
      </c>
      <c r="B556" s="141">
        <v>117880</v>
      </c>
      <c r="C556" s="141">
        <v>0</v>
      </c>
      <c r="D556" s="141">
        <v>117880</v>
      </c>
    </row>
    <row r="557" spans="1:4" ht="15.75" customHeight="1">
      <c r="A557" s="138" t="s">
        <v>520</v>
      </c>
      <c r="B557" s="141">
        <v>15000</v>
      </c>
      <c r="C557" s="141">
        <v>0</v>
      </c>
      <c r="D557" s="141">
        <v>15000</v>
      </c>
    </row>
    <row r="558" spans="1:4" ht="15.75" customHeight="1">
      <c r="A558" s="138" t="s">
        <v>521</v>
      </c>
      <c r="B558" s="141">
        <v>102880</v>
      </c>
      <c r="C558" s="141">
        <v>0</v>
      </c>
      <c r="D558" s="141">
        <v>102880</v>
      </c>
    </row>
    <row r="559" spans="1:4" s="213" customFormat="1" ht="15.75" customHeight="1">
      <c r="A559" s="188" t="s">
        <v>32</v>
      </c>
      <c r="B559" s="143">
        <v>35366.2</v>
      </c>
      <c r="C559" s="143">
        <v>3292.5</v>
      </c>
      <c r="D559" s="143">
        <v>32073.7</v>
      </c>
    </row>
    <row r="560" spans="1:4" ht="15.75" customHeight="1">
      <c r="A560" s="138" t="s">
        <v>522</v>
      </c>
      <c r="B560" s="141">
        <v>21438.9</v>
      </c>
      <c r="C560" s="141">
        <v>1371.8</v>
      </c>
      <c r="D560" s="141">
        <v>20067.1</v>
      </c>
    </row>
    <row r="561" spans="1:4" ht="15.75" customHeight="1">
      <c r="A561" s="138" t="s">
        <v>606</v>
      </c>
      <c r="B561" s="141">
        <v>67.1</v>
      </c>
      <c r="C561" s="141">
        <v>0</v>
      </c>
      <c r="D561" s="141">
        <v>67.1</v>
      </c>
    </row>
    <row r="562" spans="1:4" ht="15.75" customHeight="1">
      <c r="A562" s="138" t="s">
        <v>609</v>
      </c>
      <c r="B562" s="141">
        <v>999.4</v>
      </c>
      <c r="C562" s="141">
        <v>999.4</v>
      </c>
      <c r="D562" s="141">
        <v>0</v>
      </c>
    </row>
    <row r="563" spans="1:4" ht="15.75" customHeight="1">
      <c r="A563" s="138" t="s">
        <v>523</v>
      </c>
      <c r="B563" s="141">
        <v>20372.4</v>
      </c>
      <c r="C563" s="141">
        <v>372.4</v>
      </c>
      <c r="D563" s="141">
        <v>20000</v>
      </c>
    </row>
    <row r="564" spans="1:4" ht="15.75" customHeight="1">
      <c r="A564" s="138" t="s">
        <v>524</v>
      </c>
      <c r="B564" s="141">
        <v>13927.3</v>
      </c>
      <c r="C564" s="141">
        <v>1920.7</v>
      </c>
      <c r="D564" s="141">
        <v>12006.6</v>
      </c>
    </row>
    <row r="565" spans="1:4" ht="15.75" customHeight="1">
      <c r="A565" s="138" t="s">
        <v>606</v>
      </c>
      <c r="B565" s="141">
        <v>1316.8</v>
      </c>
      <c r="C565" s="141">
        <v>1310.8</v>
      </c>
      <c r="D565" s="141">
        <v>6</v>
      </c>
    </row>
    <row r="566" spans="1:4" ht="15.75" customHeight="1">
      <c r="A566" s="138" t="s">
        <v>607</v>
      </c>
      <c r="B566" s="141">
        <v>20</v>
      </c>
      <c r="C566" s="141">
        <v>0</v>
      </c>
      <c r="D566" s="141">
        <v>20</v>
      </c>
    </row>
    <row r="567" spans="1:4" ht="15.75" customHeight="1">
      <c r="A567" s="214" t="s">
        <v>608</v>
      </c>
      <c r="B567" s="215">
        <v>40.5</v>
      </c>
      <c r="C567" s="215">
        <v>40.5</v>
      </c>
      <c r="D567" s="141">
        <v>0</v>
      </c>
    </row>
    <row r="568" spans="1:4" ht="15.75" customHeight="1">
      <c r="A568" s="214" t="s">
        <v>525</v>
      </c>
      <c r="B568" s="215">
        <v>682.4</v>
      </c>
      <c r="C568" s="215">
        <v>0</v>
      </c>
      <c r="D568" s="141">
        <v>682.4</v>
      </c>
    </row>
    <row r="569" spans="1:4" ht="15.75" customHeight="1">
      <c r="A569" s="214" t="s">
        <v>526</v>
      </c>
      <c r="B569" s="215">
        <v>448.2</v>
      </c>
      <c r="C569" s="215">
        <v>0</v>
      </c>
      <c r="D569" s="141">
        <v>448.2</v>
      </c>
    </row>
    <row r="570" spans="1:4" ht="15.75" customHeight="1">
      <c r="A570" s="214" t="s">
        <v>527</v>
      </c>
      <c r="B570" s="215">
        <v>11419.4</v>
      </c>
      <c r="C570" s="215">
        <v>569.4</v>
      </c>
      <c r="D570" s="141">
        <v>10850</v>
      </c>
    </row>
    <row r="571" spans="1:4" s="213" customFormat="1" ht="15.75" customHeight="1">
      <c r="A571" s="216" t="s">
        <v>33</v>
      </c>
      <c r="B571" s="217">
        <v>61755.6</v>
      </c>
      <c r="C571" s="217">
        <v>664.7</v>
      </c>
      <c r="D571" s="143">
        <v>61090.9</v>
      </c>
    </row>
    <row r="572" spans="1:4" ht="15.75" customHeight="1">
      <c r="A572" s="214" t="s">
        <v>528</v>
      </c>
      <c r="B572" s="215">
        <v>781.3</v>
      </c>
      <c r="C572" s="215">
        <v>664.7</v>
      </c>
      <c r="D572" s="141">
        <v>116.6</v>
      </c>
    </row>
    <row r="573" spans="1:4" ht="15.75" customHeight="1">
      <c r="A573" s="214" t="s">
        <v>606</v>
      </c>
      <c r="B573" s="215">
        <v>649.4</v>
      </c>
      <c r="C573" s="215">
        <v>649.4</v>
      </c>
      <c r="D573" s="141">
        <v>0</v>
      </c>
    </row>
    <row r="574" spans="1:4" ht="15.75" customHeight="1">
      <c r="A574" s="214" t="s">
        <v>607</v>
      </c>
      <c r="B574" s="215">
        <v>76.6</v>
      </c>
      <c r="C574" s="215">
        <v>0</v>
      </c>
      <c r="D574" s="141">
        <v>76.6</v>
      </c>
    </row>
    <row r="575" spans="1:4" ht="15.75" customHeight="1">
      <c r="A575" s="214" t="s">
        <v>529</v>
      </c>
      <c r="B575" s="215">
        <v>55.3</v>
      </c>
      <c r="C575" s="215">
        <v>15.3</v>
      </c>
      <c r="D575" s="141">
        <v>40</v>
      </c>
    </row>
    <row r="576" spans="1:4" ht="15.75" customHeight="1">
      <c r="A576" s="214" t="s">
        <v>530</v>
      </c>
      <c r="B576" s="215">
        <v>599.1</v>
      </c>
      <c r="C576" s="215">
        <v>0</v>
      </c>
      <c r="D576" s="141">
        <v>599.1</v>
      </c>
    </row>
    <row r="577" spans="1:4" ht="15.75" customHeight="1">
      <c r="A577" s="214" t="s">
        <v>531</v>
      </c>
      <c r="B577" s="215">
        <v>50</v>
      </c>
      <c r="C577" s="215">
        <v>0</v>
      </c>
      <c r="D577" s="141">
        <v>50</v>
      </c>
    </row>
    <row r="578" spans="1:4" ht="15.75" customHeight="1">
      <c r="A578" s="214" t="s">
        <v>532</v>
      </c>
      <c r="B578" s="215">
        <v>549.1</v>
      </c>
      <c r="C578" s="215">
        <v>0</v>
      </c>
      <c r="D578" s="141">
        <v>549.1</v>
      </c>
    </row>
    <row r="579" spans="1:4" ht="15.75" customHeight="1">
      <c r="A579" s="214" t="s">
        <v>533</v>
      </c>
      <c r="B579" s="215">
        <v>60230</v>
      </c>
      <c r="C579" s="215">
        <v>0</v>
      </c>
      <c r="D579" s="141">
        <v>60230</v>
      </c>
    </row>
    <row r="580" spans="1:4" ht="15.75" customHeight="1">
      <c r="A580" s="214" t="s">
        <v>534</v>
      </c>
      <c r="B580" s="215">
        <v>60230</v>
      </c>
      <c r="C580" s="215">
        <v>0</v>
      </c>
      <c r="D580" s="141">
        <v>60230</v>
      </c>
    </row>
    <row r="581" spans="1:4" ht="15.75" customHeight="1">
      <c r="A581" s="214" t="s">
        <v>535</v>
      </c>
      <c r="B581" s="215">
        <v>145.2</v>
      </c>
      <c r="C581" s="215">
        <v>0</v>
      </c>
      <c r="D581" s="141">
        <v>145.2</v>
      </c>
    </row>
    <row r="582" spans="1:4" ht="15.75" customHeight="1">
      <c r="A582" s="214" t="s">
        <v>536</v>
      </c>
      <c r="B582" s="215">
        <v>145.2</v>
      </c>
      <c r="C582" s="215">
        <v>0</v>
      </c>
      <c r="D582" s="141">
        <v>145.2</v>
      </c>
    </row>
    <row r="583" spans="1:4" s="213" customFormat="1" ht="15.75" customHeight="1">
      <c r="A583" s="216" t="s">
        <v>34</v>
      </c>
      <c r="B583" s="217">
        <v>14873</v>
      </c>
      <c r="C583" s="217">
        <v>0</v>
      </c>
      <c r="D583" s="143">
        <v>14873</v>
      </c>
    </row>
    <row r="584" spans="1:4" ht="15.75" customHeight="1">
      <c r="A584" s="214" t="s">
        <v>571</v>
      </c>
      <c r="B584" s="215">
        <v>14873</v>
      </c>
      <c r="C584" s="215">
        <v>0</v>
      </c>
      <c r="D584" s="141">
        <v>14873</v>
      </c>
    </row>
    <row r="585" spans="1:4" ht="15.75" customHeight="1">
      <c r="A585" s="214" t="s">
        <v>572</v>
      </c>
      <c r="B585" s="215">
        <v>14873</v>
      </c>
      <c r="C585" s="215">
        <v>0</v>
      </c>
      <c r="D585" s="141">
        <v>14873</v>
      </c>
    </row>
    <row r="586" spans="1:4" s="213" customFormat="1" ht="15.75" customHeight="1">
      <c r="A586" s="216" t="s">
        <v>537</v>
      </c>
      <c r="B586" s="217">
        <v>73554.6</v>
      </c>
      <c r="C586" s="217">
        <v>59402.7</v>
      </c>
      <c r="D586" s="143">
        <v>14151.9</v>
      </c>
    </row>
    <row r="587" spans="1:4" ht="15.75" customHeight="1">
      <c r="A587" s="214" t="s">
        <v>538</v>
      </c>
      <c r="B587" s="215">
        <v>66394.9</v>
      </c>
      <c r="C587" s="215">
        <v>56726</v>
      </c>
      <c r="D587" s="141">
        <v>9668.9</v>
      </c>
    </row>
    <row r="588" spans="1:4" ht="15.75" customHeight="1">
      <c r="A588" s="214" t="s">
        <v>606</v>
      </c>
      <c r="B588" s="215">
        <v>3051.6</v>
      </c>
      <c r="C588" s="215">
        <v>2860.6</v>
      </c>
      <c r="D588" s="141">
        <v>191</v>
      </c>
    </row>
    <row r="589" spans="1:4" ht="15.75" customHeight="1">
      <c r="A589" s="214" t="s">
        <v>607</v>
      </c>
      <c r="B589" s="215">
        <v>702.9</v>
      </c>
      <c r="C589" s="215">
        <v>235</v>
      </c>
      <c r="D589" s="141">
        <v>467.9</v>
      </c>
    </row>
    <row r="590" spans="1:4" ht="15.75" customHeight="1">
      <c r="A590" s="214" t="s">
        <v>608</v>
      </c>
      <c r="B590" s="215">
        <v>68.3</v>
      </c>
      <c r="C590" s="215">
        <v>68.3</v>
      </c>
      <c r="D590" s="141">
        <v>0</v>
      </c>
    </row>
    <row r="591" spans="1:4" ht="15.75" customHeight="1">
      <c r="A591" s="214" t="s">
        <v>539</v>
      </c>
      <c r="B591" s="215">
        <v>105</v>
      </c>
      <c r="C591" s="215">
        <v>0</v>
      </c>
      <c r="D591" s="141">
        <v>105</v>
      </c>
    </row>
    <row r="592" spans="1:4" ht="15.75" customHeight="1">
      <c r="A592" s="214" t="s">
        <v>540</v>
      </c>
      <c r="B592" s="215">
        <v>215.3</v>
      </c>
      <c r="C592" s="215">
        <v>213.3</v>
      </c>
      <c r="D592" s="141">
        <v>2</v>
      </c>
    </row>
    <row r="593" spans="1:4" ht="15.75" customHeight="1">
      <c r="A593" s="214" t="s">
        <v>541</v>
      </c>
      <c r="B593" s="215">
        <v>1259.5</v>
      </c>
      <c r="C593" s="215">
        <v>1259.5</v>
      </c>
      <c r="D593" s="141">
        <v>0</v>
      </c>
    </row>
    <row r="594" spans="1:4" ht="15.75" customHeight="1">
      <c r="A594" s="214" t="s">
        <v>542</v>
      </c>
      <c r="B594" s="215">
        <v>2</v>
      </c>
      <c r="C594" s="215">
        <v>0</v>
      </c>
      <c r="D594" s="141">
        <v>2</v>
      </c>
    </row>
    <row r="595" spans="1:4" ht="15.75" customHeight="1">
      <c r="A595" s="214" t="s">
        <v>543</v>
      </c>
      <c r="B595" s="215">
        <v>51230.1</v>
      </c>
      <c r="C595" s="215">
        <v>47138.1</v>
      </c>
      <c r="D595" s="141">
        <v>4092</v>
      </c>
    </row>
    <row r="596" spans="1:4" ht="15.75" customHeight="1">
      <c r="A596" s="214" t="s">
        <v>646</v>
      </c>
      <c r="B596" s="215">
        <v>86.3</v>
      </c>
      <c r="C596" s="215">
        <v>86.3</v>
      </c>
      <c r="D596" s="141">
        <v>0</v>
      </c>
    </row>
    <row r="597" spans="1:4" ht="15.75" customHeight="1">
      <c r="A597" s="214" t="s">
        <v>609</v>
      </c>
      <c r="B597" s="215">
        <v>1529.2</v>
      </c>
      <c r="C597" s="215">
        <v>1529.2</v>
      </c>
      <c r="D597" s="141">
        <v>0</v>
      </c>
    </row>
    <row r="598" spans="1:4" ht="15.75" customHeight="1">
      <c r="A598" s="214" t="s">
        <v>544</v>
      </c>
      <c r="B598" s="215">
        <v>8144.7</v>
      </c>
      <c r="C598" s="215">
        <v>3335.7</v>
      </c>
      <c r="D598" s="141">
        <v>4809</v>
      </c>
    </row>
    <row r="599" spans="1:4" ht="15.75" customHeight="1">
      <c r="A599" s="214" t="s">
        <v>545</v>
      </c>
      <c r="B599" s="215">
        <v>5190.7</v>
      </c>
      <c r="C599" s="215">
        <v>1853.2</v>
      </c>
      <c r="D599" s="141">
        <v>3337.5</v>
      </c>
    </row>
    <row r="600" spans="1:4" ht="15.75" customHeight="1">
      <c r="A600" s="214" t="s">
        <v>606</v>
      </c>
      <c r="B600" s="215">
        <v>315.2</v>
      </c>
      <c r="C600" s="215">
        <v>315.2</v>
      </c>
      <c r="D600" s="141">
        <v>0</v>
      </c>
    </row>
    <row r="601" spans="1:4" ht="15.75" customHeight="1">
      <c r="A601" s="214" t="s">
        <v>546</v>
      </c>
      <c r="B601" s="215">
        <v>2939.7</v>
      </c>
      <c r="C601" s="215">
        <v>0</v>
      </c>
      <c r="D601" s="141">
        <v>2939.7</v>
      </c>
    </row>
    <row r="602" spans="1:4" ht="15.75" customHeight="1">
      <c r="A602" s="214" t="s">
        <v>609</v>
      </c>
      <c r="B602" s="215">
        <v>1462.6</v>
      </c>
      <c r="C602" s="215">
        <v>1422.8</v>
      </c>
      <c r="D602" s="141">
        <v>39.8</v>
      </c>
    </row>
    <row r="603" spans="1:4" ht="15.75" customHeight="1">
      <c r="A603" s="214" t="s">
        <v>547</v>
      </c>
      <c r="B603" s="215">
        <v>473.2</v>
      </c>
      <c r="C603" s="215">
        <v>115.2</v>
      </c>
      <c r="D603" s="141">
        <v>358</v>
      </c>
    </row>
    <row r="604" spans="1:4" ht="15.75" customHeight="1">
      <c r="A604" s="214" t="s">
        <v>548</v>
      </c>
      <c r="B604" s="215">
        <v>584</v>
      </c>
      <c r="C604" s="215">
        <v>300</v>
      </c>
      <c r="D604" s="141">
        <v>284</v>
      </c>
    </row>
    <row r="605" spans="1:4" ht="15.75" customHeight="1">
      <c r="A605" s="214" t="s">
        <v>549</v>
      </c>
      <c r="B605" s="215">
        <v>100</v>
      </c>
      <c r="C605" s="215">
        <v>0</v>
      </c>
      <c r="D605" s="141">
        <v>100</v>
      </c>
    </row>
    <row r="606" spans="1:4" ht="15.75" customHeight="1">
      <c r="A606" s="214" t="s">
        <v>550</v>
      </c>
      <c r="B606" s="215">
        <v>34</v>
      </c>
      <c r="C606" s="215">
        <v>0</v>
      </c>
      <c r="D606" s="141">
        <v>34</v>
      </c>
    </row>
    <row r="607" spans="1:4" ht="15.75" customHeight="1">
      <c r="A607" s="214" t="s">
        <v>551</v>
      </c>
      <c r="B607" s="215">
        <v>382.9</v>
      </c>
      <c r="C607" s="215">
        <v>232.9</v>
      </c>
      <c r="D607" s="141">
        <v>150</v>
      </c>
    </row>
    <row r="608" spans="1:4" ht="15.75" customHeight="1">
      <c r="A608" s="214" t="s">
        <v>552</v>
      </c>
      <c r="B608" s="215">
        <v>67.1</v>
      </c>
      <c r="C608" s="215">
        <v>67.1</v>
      </c>
      <c r="D608" s="141">
        <v>0</v>
      </c>
    </row>
    <row r="609" spans="1:4" ht="15.75" customHeight="1">
      <c r="A609" s="214" t="s">
        <v>553</v>
      </c>
      <c r="B609" s="215">
        <v>1385</v>
      </c>
      <c r="C609" s="215">
        <v>523.5</v>
      </c>
      <c r="D609" s="141">
        <v>861.5</v>
      </c>
    </row>
    <row r="610" spans="1:4" ht="15.75" customHeight="1">
      <c r="A610" s="214" t="s">
        <v>606</v>
      </c>
      <c r="B610" s="215">
        <v>458.7</v>
      </c>
      <c r="C610" s="215">
        <v>458.7</v>
      </c>
      <c r="D610" s="141">
        <v>0</v>
      </c>
    </row>
    <row r="611" spans="1:4" ht="15.75" customHeight="1">
      <c r="A611" s="214" t="s">
        <v>554</v>
      </c>
      <c r="B611" s="215">
        <v>64.8</v>
      </c>
      <c r="C611" s="215">
        <v>64.8</v>
      </c>
      <c r="D611" s="141">
        <v>0</v>
      </c>
    </row>
    <row r="612" spans="1:4" ht="15.75" customHeight="1">
      <c r="A612" s="214" t="s">
        <v>555</v>
      </c>
      <c r="B612" s="215">
        <v>686.5</v>
      </c>
      <c r="C612" s="215">
        <v>0</v>
      </c>
      <c r="D612" s="141">
        <v>686.5</v>
      </c>
    </row>
    <row r="613" spans="1:4" ht="15.75" customHeight="1">
      <c r="A613" s="214" t="s">
        <v>556</v>
      </c>
      <c r="B613" s="215">
        <v>175</v>
      </c>
      <c r="C613" s="215">
        <v>0</v>
      </c>
      <c r="D613" s="141">
        <v>175</v>
      </c>
    </row>
    <row r="614" spans="1:4" s="213" customFormat="1" ht="15.75" customHeight="1">
      <c r="A614" s="216" t="s">
        <v>18</v>
      </c>
      <c r="B614" s="217">
        <v>119273.3</v>
      </c>
      <c r="C614" s="217">
        <v>106719.7</v>
      </c>
      <c r="D614" s="143">
        <v>12553.6</v>
      </c>
    </row>
    <row r="615" spans="1:4" ht="15.75" customHeight="1">
      <c r="A615" s="214" t="s">
        <v>557</v>
      </c>
      <c r="B615" s="215">
        <v>106273.3</v>
      </c>
      <c r="C615" s="215">
        <v>106263.3</v>
      </c>
      <c r="D615" s="141">
        <v>10</v>
      </c>
    </row>
    <row r="616" spans="1:4" ht="15.75" customHeight="1">
      <c r="A616" s="214" t="s">
        <v>558</v>
      </c>
      <c r="B616" s="215">
        <v>106273.3</v>
      </c>
      <c r="C616" s="215">
        <v>106263.3</v>
      </c>
      <c r="D616" s="141">
        <v>10</v>
      </c>
    </row>
    <row r="617" spans="1:4" ht="15.75" customHeight="1">
      <c r="A617" s="214" t="s">
        <v>647</v>
      </c>
      <c r="B617" s="215">
        <v>13000</v>
      </c>
      <c r="C617" s="215">
        <v>456.4</v>
      </c>
      <c r="D617" s="141">
        <v>12543.6</v>
      </c>
    </row>
    <row r="618" spans="1:4" ht="15.75" customHeight="1">
      <c r="A618" s="214" t="s">
        <v>648</v>
      </c>
      <c r="B618" s="215">
        <v>13000</v>
      </c>
      <c r="C618" s="215">
        <v>456.4</v>
      </c>
      <c r="D618" s="141">
        <v>12543.6</v>
      </c>
    </row>
    <row r="619" spans="1:4" s="213" customFormat="1" ht="15.75" customHeight="1">
      <c r="A619" s="216" t="s">
        <v>559</v>
      </c>
      <c r="B619" s="217">
        <v>7517.2</v>
      </c>
      <c r="C619" s="217">
        <v>1405.9</v>
      </c>
      <c r="D619" s="143">
        <v>6111.3</v>
      </c>
    </row>
    <row r="620" spans="1:4" ht="15.75" customHeight="1">
      <c r="A620" s="214" t="s">
        <v>560</v>
      </c>
      <c r="B620" s="215">
        <v>4847.2</v>
      </c>
      <c r="C620" s="215">
        <v>1405.9</v>
      </c>
      <c r="D620" s="141">
        <v>3441.3</v>
      </c>
    </row>
    <row r="621" spans="1:4" ht="15.75" customHeight="1">
      <c r="A621" s="214" t="s">
        <v>606</v>
      </c>
      <c r="B621" s="215">
        <v>1075.8</v>
      </c>
      <c r="C621" s="215">
        <v>847.2</v>
      </c>
      <c r="D621" s="141">
        <v>228.6</v>
      </c>
    </row>
    <row r="622" spans="1:4" ht="15.75" customHeight="1">
      <c r="A622" s="214" t="s">
        <v>608</v>
      </c>
      <c r="B622" s="215">
        <v>31</v>
      </c>
      <c r="C622" s="215">
        <v>31</v>
      </c>
      <c r="D622" s="141">
        <v>0</v>
      </c>
    </row>
    <row r="623" spans="1:4" ht="15.75" customHeight="1">
      <c r="A623" s="214" t="s">
        <v>561</v>
      </c>
      <c r="B623" s="215">
        <v>400</v>
      </c>
      <c r="C623" s="215">
        <v>0</v>
      </c>
      <c r="D623" s="141">
        <v>400</v>
      </c>
    </row>
    <row r="624" spans="1:4" ht="15.75" customHeight="1">
      <c r="A624" s="214" t="s">
        <v>609</v>
      </c>
      <c r="B624" s="215">
        <v>20</v>
      </c>
      <c r="C624" s="215">
        <v>0</v>
      </c>
      <c r="D624" s="141">
        <v>20</v>
      </c>
    </row>
    <row r="625" spans="1:4" ht="15.75" customHeight="1">
      <c r="A625" s="214" t="s">
        <v>562</v>
      </c>
      <c r="B625" s="215">
        <v>3320.4</v>
      </c>
      <c r="C625" s="215">
        <v>527.7</v>
      </c>
      <c r="D625" s="141">
        <v>2792.7</v>
      </c>
    </row>
    <row r="626" spans="1:4" ht="15.75" customHeight="1">
      <c r="A626" s="214" t="s">
        <v>563</v>
      </c>
      <c r="B626" s="215">
        <v>670</v>
      </c>
      <c r="C626" s="215">
        <v>0</v>
      </c>
      <c r="D626" s="141">
        <v>670</v>
      </c>
    </row>
    <row r="627" spans="1:4" ht="15.75" customHeight="1">
      <c r="A627" s="214" t="s">
        <v>564</v>
      </c>
      <c r="B627" s="215">
        <v>670</v>
      </c>
      <c r="C627" s="215">
        <v>0</v>
      </c>
      <c r="D627" s="141">
        <v>670</v>
      </c>
    </row>
    <row r="628" spans="1:4" ht="15.75" customHeight="1">
      <c r="A628" s="214" t="s">
        <v>565</v>
      </c>
      <c r="B628" s="215">
        <v>2000</v>
      </c>
      <c r="C628" s="215">
        <v>0</v>
      </c>
      <c r="D628" s="141">
        <v>2000</v>
      </c>
    </row>
    <row r="629" spans="1:4" ht="15.75" customHeight="1">
      <c r="A629" s="214" t="s">
        <v>566</v>
      </c>
      <c r="B629" s="215">
        <v>2000</v>
      </c>
      <c r="C629" s="215">
        <v>0</v>
      </c>
      <c r="D629" s="141">
        <v>2000</v>
      </c>
    </row>
    <row r="630" spans="1:4" s="213" customFormat="1" ht="15.75" customHeight="1">
      <c r="A630" s="216" t="s">
        <v>35</v>
      </c>
      <c r="B630" s="217">
        <v>200000</v>
      </c>
      <c r="C630" s="217">
        <v>0</v>
      </c>
      <c r="D630" s="143">
        <v>200000</v>
      </c>
    </row>
    <row r="631" spans="1:4" ht="15.75" customHeight="1">
      <c r="A631" s="214" t="s">
        <v>567</v>
      </c>
      <c r="B631" s="215">
        <v>200000</v>
      </c>
      <c r="C631" s="215">
        <v>0</v>
      </c>
      <c r="D631" s="141">
        <v>200000</v>
      </c>
    </row>
    <row r="632" spans="1:4" ht="15.75" customHeight="1">
      <c r="A632" s="214" t="s">
        <v>568</v>
      </c>
      <c r="B632" s="215">
        <v>200000</v>
      </c>
      <c r="C632" s="215">
        <v>0</v>
      </c>
      <c r="D632" s="141">
        <v>200000</v>
      </c>
    </row>
    <row r="633" spans="1:4" s="213" customFormat="1" ht="15.75" customHeight="1">
      <c r="A633" s="216" t="s">
        <v>36</v>
      </c>
      <c r="B633" s="217">
        <v>445260.8</v>
      </c>
      <c r="C633" s="217">
        <v>15000</v>
      </c>
      <c r="D633" s="143">
        <v>430260.8</v>
      </c>
    </row>
    <row r="634" spans="1:4" ht="15" customHeight="1">
      <c r="A634" s="214" t="s">
        <v>569</v>
      </c>
      <c r="B634" s="215">
        <v>120000</v>
      </c>
      <c r="C634" s="215">
        <v>0</v>
      </c>
      <c r="D634" s="141">
        <v>120000</v>
      </c>
    </row>
    <row r="635" spans="1:4" ht="15.75" customHeight="1">
      <c r="A635" s="214" t="s">
        <v>570</v>
      </c>
      <c r="B635" s="215">
        <v>120000</v>
      </c>
      <c r="C635" s="215">
        <v>0</v>
      </c>
      <c r="D635" s="141">
        <v>120000</v>
      </c>
    </row>
    <row r="636" spans="1:4" ht="15.75" customHeight="1">
      <c r="A636" s="214" t="s">
        <v>571</v>
      </c>
      <c r="B636" s="215">
        <v>325260.8</v>
      </c>
      <c r="C636" s="215">
        <v>15000</v>
      </c>
      <c r="D636" s="141">
        <v>310260.8</v>
      </c>
    </row>
    <row r="637" spans="1:4" ht="15.75" customHeight="1">
      <c r="A637" s="214" t="s">
        <v>572</v>
      </c>
      <c r="B637" s="215">
        <v>325260.8</v>
      </c>
      <c r="C637" s="215">
        <v>15000</v>
      </c>
      <c r="D637" s="141">
        <v>310260.8</v>
      </c>
    </row>
    <row r="638" spans="1:4" s="213" customFormat="1" ht="15.75" customHeight="1">
      <c r="A638" s="216" t="s">
        <v>649</v>
      </c>
      <c r="B638" s="217">
        <v>100000</v>
      </c>
      <c r="C638" s="217">
        <v>0</v>
      </c>
      <c r="D638" s="143">
        <v>100000</v>
      </c>
    </row>
    <row r="639" spans="1:4" ht="15.75" customHeight="1">
      <c r="A639" s="214" t="s">
        <v>650</v>
      </c>
      <c r="B639" s="215">
        <v>100000</v>
      </c>
      <c r="C639" s="215">
        <v>0</v>
      </c>
      <c r="D639" s="141">
        <v>100000</v>
      </c>
    </row>
    <row r="640" spans="1:4" ht="15.75" customHeight="1">
      <c r="A640" s="214" t="s">
        <v>651</v>
      </c>
      <c r="B640" s="215">
        <v>100000</v>
      </c>
      <c r="C640" s="215">
        <v>0</v>
      </c>
      <c r="D640" s="141">
        <v>100000</v>
      </c>
    </row>
    <row r="641" spans="1:4" s="213" customFormat="1" ht="15.75" customHeight="1">
      <c r="A641" s="216" t="s">
        <v>652</v>
      </c>
      <c r="B641" s="217">
        <v>10000</v>
      </c>
      <c r="C641" s="217">
        <v>0</v>
      </c>
      <c r="D641" s="143">
        <v>10000</v>
      </c>
    </row>
    <row r="642" spans="1:4" ht="15.75" customHeight="1">
      <c r="A642" s="214" t="s">
        <v>653</v>
      </c>
      <c r="B642" s="215">
        <v>10000</v>
      </c>
      <c r="C642" s="215">
        <v>0</v>
      </c>
      <c r="D642" s="141">
        <v>10000</v>
      </c>
    </row>
    <row r="643" spans="1:4" ht="15.75" customHeight="1">
      <c r="A643" s="214" t="s">
        <v>654</v>
      </c>
      <c r="B643" s="215">
        <v>10000</v>
      </c>
      <c r="C643" s="215">
        <v>0</v>
      </c>
      <c r="D643" s="141">
        <v>10000</v>
      </c>
    </row>
    <row r="644" spans="1:4" ht="38.25" customHeight="1">
      <c r="A644" s="273" t="s">
        <v>938</v>
      </c>
      <c r="B644" s="273"/>
      <c r="C644" s="273"/>
      <c r="D644" s="273"/>
    </row>
    <row r="645" spans="1:3" ht="21" customHeight="1">
      <c r="A645" s="218"/>
      <c r="B645" s="219"/>
      <c r="C645" s="219"/>
    </row>
    <row r="646" spans="1:3" ht="21" customHeight="1">
      <c r="A646" s="218"/>
      <c r="B646" s="219"/>
      <c r="C646" s="219"/>
    </row>
    <row r="647" spans="1:3" ht="21" customHeight="1">
      <c r="A647" s="218"/>
      <c r="B647" s="219"/>
      <c r="C647" s="219"/>
    </row>
    <row r="648" spans="1:3" ht="21" customHeight="1">
      <c r="A648" s="218"/>
      <c r="B648" s="219"/>
      <c r="C648" s="219"/>
    </row>
    <row r="649" spans="1:3" ht="21" customHeight="1">
      <c r="A649" s="218"/>
      <c r="B649" s="219"/>
      <c r="C649" s="219"/>
    </row>
    <row r="650" spans="1:3" ht="21" customHeight="1">
      <c r="A650" s="218"/>
      <c r="B650" s="219"/>
      <c r="C650" s="219"/>
    </row>
    <row r="651" spans="1:3" ht="21" customHeight="1">
      <c r="A651" s="218"/>
      <c r="B651" s="219"/>
      <c r="C651" s="219"/>
    </row>
    <row r="652" spans="1:3" ht="21" customHeight="1">
      <c r="A652" s="218"/>
      <c r="B652" s="219"/>
      <c r="C652" s="219"/>
    </row>
    <row r="653" spans="1:3" ht="21" customHeight="1">
      <c r="A653" s="218"/>
      <c r="B653" s="219"/>
      <c r="C653" s="219"/>
    </row>
    <row r="654" spans="1:3" ht="21" customHeight="1">
      <c r="A654" s="218"/>
      <c r="B654" s="219"/>
      <c r="C654" s="219"/>
    </row>
    <row r="655" spans="1:3" ht="21" customHeight="1">
      <c r="A655" s="218"/>
      <c r="B655" s="219"/>
      <c r="C655" s="219"/>
    </row>
    <row r="656" spans="1:3" ht="21" customHeight="1">
      <c r="A656" s="218"/>
      <c r="B656" s="219"/>
      <c r="C656" s="219"/>
    </row>
    <row r="657" spans="1:3" ht="21" customHeight="1">
      <c r="A657" s="218"/>
      <c r="B657" s="219"/>
      <c r="C657" s="219"/>
    </row>
    <row r="658" spans="1:3" ht="21" customHeight="1">
      <c r="A658" s="218"/>
      <c r="B658" s="219"/>
      <c r="C658" s="219"/>
    </row>
    <row r="659" spans="1:3" ht="21" customHeight="1">
      <c r="A659" s="218"/>
      <c r="B659" s="219"/>
      <c r="C659" s="219"/>
    </row>
    <row r="660" spans="1:3" ht="21" customHeight="1">
      <c r="A660" s="218"/>
      <c r="B660" s="219"/>
      <c r="C660" s="219"/>
    </row>
    <row r="661" spans="1:3" ht="21" customHeight="1">
      <c r="A661" s="218"/>
      <c r="B661" s="219"/>
      <c r="C661" s="219"/>
    </row>
    <row r="662" spans="1:3" ht="21" customHeight="1">
      <c r="A662" s="218"/>
      <c r="B662" s="219"/>
      <c r="C662" s="219"/>
    </row>
    <row r="663" spans="1:3" ht="21" customHeight="1">
      <c r="A663" s="218"/>
      <c r="B663" s="219"/>
      <c r="C663" s="219"/>
    </row>
    <row r="664" spans="1:3" ht="21" customHeight="1">
      <c r="A664" s="218"/>
      <c r="B664" s="219"/>
      <c r="C664" s="219"/>
    </row>
    <row r="665" spans="1:3" ht="21" customHeight="1">
      <c r="A665" s="218"/>
      <c r="B665" s="219"/>
      <c r="C665" s="219"/>
    </row>
    <row r="666" spans="1:3" ht="21" customHeight="1">
      <c r="A666" s="218"/>
      <c r="B666" s="219"/>
      <c r="C666" s="219"/>
    </row>
    <row r="667" spans="1:3" ht="21" customHeight="1">
      <c r="A667" s="218"/>
      <c r="B667" s="219"/>
      <c r="C667" s="219"/>
    </row>
    <row r="668" spans="1:3" ht="21" customHeight="1">
      <c r="A668" s="218"/>
      <c r="B668" s="219"/>
      <c r="C668" s="219"/>
    </row>
    <row r="669" spans="1:3" ht="21" customHeight="1">
      <c r="A669" s="218"/>
      <c r="B669" s="219"/>
      <c r="C669" s="219"/>
    </row>
    <row r="670" spans="1:3" ht="21" customHeight="1">
      <c r="A670" s="218"/>
      <c r="B670" s="219"/>
      <c r="C670" s="219"/>
    </row>
    <row r="671" spans="1:3" ht="21" customHeight="1">
      <c r="A671" s="218"/>
      <c r="B671" s="219"/>
      <c r="C671" s="219"/>
    </row>
    <row r="672" spans="1:3" ht="21" customHeight="1">
      <c r="A672" s="218"/>
      <c r="B672" s="219"/>
      <c r="C672" s="219"/>
    </row>
    <row r="673" spans="1:3" ht="21" customHeight="1">
      <c r="A673" s="218"/>
      <c r="B673" s="219"/>
      <c r="C673" s="219"/>
    </row>
    <row r="674" spans="1:3" ht="21" customHeight="1">
      <c r="A674" s="218"/>
      <c r="B674" s="219"/>
      <c r="C674" s="219"/>
    </row>
    <row r="675" spans="1:3" ht="21" customHeight="1">
      <c r="A675" s="218"/>
      <c r="B675" s="219"/>
      <c r="C675" s="219"/>
    </row>
    <row r="676" spans="1:3" ht="21" customHeight="1">
      <c r="A676" s="218"/>
      <c r="B676" s="219"/>
      <c r="C676" s="219"/>
    </row>
    <row r="677" spans="1:3" ht="21" customHeight="1">
      <c r="A677" s="218"/>
      <c r="B677" s="219"/>
      <c r="C677" s="219"/>
    </row>
    <row r="678" spans="1:3" ht="21" customHeight="1">
      <c r="A678" s="218"/>
      <c r="B678" s="219"/>
      <c r="C678" s="219"/>
    </row>
    <row r="679" spans="1:3" ht="21" customHeight="1">
      <c r="A679" s="218"/>
      <c r="B679" s="219"/>
      <c r="C679" s="219"/>
    </row>
    <row r="680" spans="1:3" ht="21" customHeight="1">
      <c r="A680" s="218"/>
      <c r="B680" s="219"/>
      <c r="C680" s="219"/>
    </row>
    <row r="681" spans="1:3" ht="21" customHeight="1">
      <c r="A681" s="218"/>
      <c r="B681" s="219"/>
      <c r="C681" s="219"/>
    </row>
    <row r="682" spans="1:3" ht="21" customHeight="1">
      <c r="A682" s="218"/>
      <c r="B682" s="219"/>
      <c r="C682" s="219"/>
    </row>
    <row r="683" spans="1:3" ht="21" customHeight="1">
      <c r="A683" s="218"/>
      <c r="B683" s="219"/>
      <c r="C683" s="219"/>
    </row>
    <row r="684" spans="1:3" ht="21" customHeight="1">
      <c r="A684" s="218"/>
      <c r="B684" s="219"/>
      <c r="C684" s="219"/>
    </row>
    <row r="685" spans="1:3" ht="21" customHeight="1">
      <c r="A685" s="218"/>
      <c r="B685" s="219"/>
      <c r="C685" s="219"/>
    </row>
    <row r="686" spans="1:3" ht="21" customHeight="1">
      <c r="A686" s="218"/>
      <c r="B686" s="219"/>
      <c r="C686" s="219"/>
    </row>
    <row r="687" spans="1:3" ht="21" customHeight="1">
      <c r="A687" s="218"/>
      <c r="B687" s="219"/>
      <c r="C687" s="219"/>
    </row>
    <row r="688" spans="1:3" ht="21" customHeight="1">
      <c r="A688" s="218"/>
      <c r="B688" s="219"/>
      <c r="C688" s="219"/>
    </row>
    <row r="689" spans="1:3" ht="21" customHeight="1">
      <c r="A689" s="218"/>
      <c r="B689" s="219"/>
      <c r="C689" s="219"/>
    </row>
    <row r="690" spans="1:3" ht="21" customHeight="1">
      <c r="A690" s="218"/>
      <c r="B690" s="219"/>
      <c r="C690" s="219"/>
    </row>
    <row r="691" spans="1:3" ht="21" customHeight="1">
      <c r="A691" s="218"/>
      <c r="B691" s="219"/>
      <c r="C691" s="219"/>
    </row>
    <row r="692" spans="1:3" ht="21" customHeight="1">
      <c r="A692" s="218"/>
      <c r="B692" s="219"/>
      <c r="C692" s="219"/>
    </row>
    <row r="693" spans="1:3" ht="21" customHeight="1">
      <c r="A693" s="218"/>
      <c r="B693" s="219"/>
      <c r="C693" s="219"/>
    </row>
    <row r="694" spans="1:3" ht="21" customHeight="1">
      <c r="A694" s="218"/>
      <c r="B694" s="219"/>
      <c r="C694" s="219"/>
    </row>
    <row r="695" spans="1:3" ht="21" customHeight="1">
      <c r="A695" s="218"/>
      <c r="B695" s="219"/>
      <c r="C695" s="219"/>
    </row>
    <row r="696" spans="1:3" ht="21" customHeight="1">
      <c r="A696" s="218"/>
      <c r="B696" s="219"/>
      <c r="C696" s="219"/>
    </row>
    <row r="697" spans="1:3" ht="21" customHeight="1">
      <c r="A697" s="218"/>
      <c r="B697" s="219"/>
      <c r="C697" s="219"/>
    </row>
    <row r="698" spans="1:3" ht="21" customHeight="1">
      <c r="A698" s="218"/>
      <c r="B698" s="219"/>
      <c r="C698" s="219"/>
    </row>
    <row r="699" spans="1:3" ht="21" customHeight="1">
      <c r="A699" s="218"/>
      <c r="B699" s="219"/>
      <c r="C699" s="219"/>
    </row>
    <row r="700" spans="1:3" ht="21" customHeight="1">
      <c r="A700" s="218"/>
      <c r="B700" s="219"/>
      <c r="C700" s="219"/>
    </row>
    <row r="701" spans="1:3" ht="21" customHeight="1">
      <c r="A701" s="218"/>
      <c r="B701" s="219"/>
      <c r="C701" s="219"/>
    </row>
  </sheetData>
  <sheetProtection/>
  <mergeCells count="3">
    <mergeCell ref="A1:D1"/>
    <mergeCell ref="C2:D2"/>
    <mergeCell ref="A644:D644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B20" sqref="B20"/>
    </sheetView>
  </sheetViews>
  <sheetFormatPr defaultColWidth="9.00390625" defaultRowHeight="21" customHeight="1"/>
  <cols>
    <col min="1" max="1" width="52.875" style="192" customWidth="1"/>
    <col min="2" max="2" width="26.375" style="192" customWidth="1"/>
    <col min="3" max="16384" width="9.00390625" style="192" customWidth="1"/>
  </cols>
  <sheetData>
    <row r="1" spans="1:2" ht="42.75" customHeight="1">
      <c r="A1" s="274" t="s">
        <v>936</v>
      </c>
      <c r="B1" s="274"/>
    </row>
    <row r="2" spans="1:2" ht="21" customHeight="1">
      <c r="A2" s="193"/>
      <c r="B2" s="194" t="s">
        <v>6</v>
      </c>
    </row>
    <row r="3" spans="1:2" ht="28.5" customHeight="1">
      <c r="A3" s="195" t="s">
        <v>50</v>
      </c>
      <c r="B3" s="196" t="s">
        <v>106</v>
      </c>
    </row>
    <row r="4" spans="1:2" s="191" customFormat="1" ht="17.25" customHeight="1">
      <c r="A4" s="99" t="s">
        <v>117</v>
      </c>
      <c r="B4" s="104">
        <f>SUM(B5:B10)</f>
        <v>1178816.9000000001</v>
      </c>
    </row>
    <row r="5" spans="1:2" s="191" customFormat="1" ht="17.25" customHeight="1">
      <c r="A5" s="101" t="s">
        <v>118</v>
      </c>
      <c r="B5" s="100">
        <v>322550.1</v>
      </c>
    </row>
    <row r="6" spans="1:2" ht="17.25" customHeight="1">
      <c r="A6" s="101" t="s">
        <v>119</v>
      </c>
      <c r="B6" s="100">
        <v>218118.4</v>
      </c>
    </row>
    <row r="7" spans="1:2" ht="17.25" customHeight="1">
      <c r="A7" s="101" t="s">
        <v>120</v>
      </c>
      <c r="B7" s="100">
        <v>24475.9</v>
      </c>
    </row>
    <row r="8" spans="1:2" ht="17.25" customHeight="1">
      <c r="A8" s="101" t="s">
        <v>121</v>
      </c>
      <c r="B8" s="100">
        <v>79466.3</v>
      </c>
    </row>
    <row r="9" spans="1:2" ht="17.25" customHeight="1">
      <c r="A9" s="101" t="s">
        <v>122</v>
      </c>
      <c r="B9" s="100">
        <v>319818.5</v>
      </c>
    </row>
    <row r="10" spans="1:2" ht="17.25" customHeight="1">
      <c r="A10" s="101" t="s">
        <v>123</v>
      </c>
      <c r="B10" s="100">
        <v>214387.7</v>
      </c>
    </row>
    <row r="11" spans="1:2" ht="17.25" customHeight="1">
      <c r="A11" s="99" t="s">
        <v>124</v>
      </c>
      <c r="B11" s="104">
        <f>SUM(B12:B38)</f>
        <v>526222.2000000001</v>
      </c>
    </row>
    <row r="12" spans="1:2" ht="17.25" customHeight="1">
      <c r="A12" s="101" t="s">
        <v>125</v>
      </c>
      <c r="B12" s="100">
        <v>43329.7</v>
      </c>
    </row>
    <row r="13" spans="1:2" ht="17.25" customHeight="1">
      <c r="A13" s="101" t="s">
        <v>126</v>
      </c>
      <c r="B13" s="100">
        <v>10331.9</v>
      </c>
    </row>
    <row r="14" spans="1:2" ht="17.25" customHeight="1">
      <c r="A14" s="101" t="s">
        <v>127</v>
      </c>
      <c r="B14" s="100">
        <v>1352.6</v>
      </c>
    </row>
    <row r="15" spans="1:2" ht="17.25" customHeight="1">
      <c r="A15" s="101" t="s">
        <v>128</v>
      </c>
      <c r="B15" s="100">
        <v>645.9</v>
      </c>
    </row>
    <row r="16" spans="1:2" ht="17.25" customHeight="1">
      <c r="A16" s="101" t="s">
        <v>129</v>
      </c>
      <c r="B16" s="100">
        <v>1725.6</v>
      </c>
    </row>
    <row r="17" spans="1:2" ht="17.25" customHeight="1">
      <c r="A17" s="101" t="s">
        <v>130</v>
      </c>
      <c r="B17" s="100">
        <v>10512</v>
      </c>
    </row>
    <row r="18" spans="1:2" ht="17.25" customHeight="1">
      <c r="A18" s="101" t="s">
        <v>131</v>
      </c>
      <c r="B18" s="100">
        <v>7998.6</v>
      </c>
    </row>
    <row r="19" spans="1:2" s="191" customFormat="1" ht="17.25" customHeight="1">
      <c r="A19" s="101" t="s">
        <v>132</v>
      </c>
      <c r="B19" s="100">
        <v>23113.5</v>
      </c>
    </row>
    <row r="20" spans="1:2" ht="17.25" customHeight="1">
      <c r="A20" s="101" t="s">
        <v>133</v>
      </c>
      <c r="B20" s="100">
        <v>24511.3</v>
      </c>
    </row>
    <row r="21" spans="1:2" ht="17.25" customHeight="1">
      <c r="A21" s="101" t="s">
        <v>134</v>
      </c>
      <c r="B21" s="100">
        <v>43590.7</v>
      </c>
    </row>
    <row r="22" spans="1:2" ht="17.25" customHeight="1">
      <c r="A22" s="101" t="s">
        <v>135</v>
      </c>
      <c r="B22" s="100">
        <v>3621.1</v>
      </c>
    </row>
    <row r="23" spans="1:2" s="191" customFormat="1" ht="17.25" customHeight="1">
      <c r="A23" s="101" t="s">
        <v>136</v>
      </c>
      <c r="B23" s="100">
        <v>34001.8</v>
      </c>
    </row>
    <row r="24" spans="1:2" ht="17.25" customHeight="1">
      <c r="A24" s="101" t="s">
        <v>137</v>
      </c>
      <c r="B24" s="100">
        <v>4611.3</v>
      </c>
    </row>
    <row r="25" spans="1:2" ht="17.25" customHeight="1">
      <c r="A25" s="101" t="s">
        <v>138</v>
      </c>
      <c r="B25" s="100">
        <v>4249.2</v>
      </c>
    </row>
    <row r="26" spans="1:2" ht="17.25" customHeight="1">
      <c r="A26" s="101" t="s">
        <v>139</v>
      </c>
      <c r="B26" s="100">
        <v>8038.2</v>
      </c>
    </row>
    <row r="27" spans="1:2" ht="17.25" customHeight="1">
      <c r="A27" s="101" t="s">
        <v>140</v>
      </c>
      <c r="B27" s="100">
        <v>7797.2</v>
      </c>
    </row>
    <row r="28" spans="1:2" ht="17.25" customHeight="1">
      <c r="A28" s="101" t="s">
        <v>141</v>
      </c>
      <c r="B28" s="100">
        <v>22406.9</v>
      </c>
    </row>
    <row r="29" spans="1:2" ht="17.25" customHeight="1">
      <c r="A29" s="101" t="s">
        <v>142</v>
      </c>
      <c r="B29" s="100">
        <v>227.5</v>
      </c>
    </row>
    <row r="30" spans="1:2" ht="17.25" customHeight="1">
      <c r="A30" s="101" t="s">
        <v>143</v>
      </c>
      <c r="B30" s="100">
        <v>17266.9</v>
      </c>
    </row>
    <row r="31" spans="1:2" ht="17.25" customHeight="1">
      <c r="A31" s="101" t="s">
        <v>144</v>
      </c>
      <c r="B31" s="100">
        <v>22628.6</v>
      </c>
    </row>
    <row r="32" spans="1:2" ht="17.25" customHeight="1">
      <c r="A32" s="101" t="s">
        <v>145</v>
      </c>
      <c r="B32" s="100">
        <v>3586.5</v>
      </c>
    </row>
    <row r="33" spans="1:2" ht="17.25" customHeight="1">
      <c r="A33" s="101" t="s">
        <v>146</v>
      </c>
      <c r="B33" s="100">
        <v>17277</v>
      </c>
    </row>
    <row r="34" spans="1:2" ht="17.25" customHeight="1">
      <c r="A34" s="101" t="s">
        <v>147</v>
      </c>
      <c r="B34" s="100">
        <v>21578.7</v>
      </c>
    </row>
    <row r="35" spans="1:2" ht="17.25" customHeight="1">
      <c r="A35" s="101" t="s">
        <v>148</v>
      </c>
      <c r="B35" s="100">
        <v>29363.4</v>
      </c>
    </row>
    <row r="36" spans="1:2" ht="17.25" customHeight="1">
      <c r="A36" s="101" t="s">
        <v>149</v>
      </c>
      <c r="B36" s="100">
        <v>44162.4</v>
      </c>
    </row>
    <row r="37" spans="1:2" ht="17.25" customHeight="1">
      <c r="A37" s="101" t="s">
        <v>150</v>
      </c>
      <c r="B37" s="100">
        <v>168.7</v>
      </c>
    </row>
    <row r="38" spans="1:2" ht="17.25" customHeight="1">
      <c r="A38" s="101" t="s">
        <v>151</v>
      </c>
      <c r="B38" s="100">
        <v>118125</v>
      </c>
    </row>
    <row r="39" spans="1:2" ht="17.25" customHeight="1">
      <c r="A39" s="99" t="s">
        <v>152</v>
      </c>
      <c r="B39" s="104">
        <f>SUM(B40:B46)</f>
        <v>547287.5</v>
      </c>
    </row>
    <row r="40" spans="1:2" ht="17.25" customHeight="1">
      <c r="A40" s="101" t="s">
        <v>153</v>
      </c>
      <c r="B40" s="100">
        <v>25515.7</v>
      </c>
    </row>
    <row r="41" spans="1:2" ht="17.25" customHeight="1">
      <c r="A41" s="101" t="s">
        <v>154</v>
      </c>
      <c r="B41" s="100">
        <v>351430.6</v>
      </c>
    </row>
    <row r="42" spans="1:2" ht="17.25" customHeight="1">
      <c r="A42" s="101" t="s">
        <v>155</v>
      </c>
      <c r="B42" s="100">
        <v>25582.6</v>
      </c>
    </row>
    <row r="43" spans="1:2" ht="17.25" customHeight="1">
      <c r="A43" s="101" t="s">
        <v>156</v>
      </c>
      <c r="B43" s="100">
        <v>5199.5</v>
      </c>
    </row>
    <row r="44" spans="1:2" ht="17.25" customHeight="1">
      <c r="A44" s="101" t="s">
        <v>157</v>
      </c>
      <c r="B44" s="100">
        <v>106372.3</v>
      </c>
    </row>
    <row r="45" spans="1:2" ht="17.25" customHeight="1">
      <c r="A45" s="101" t="s">
        <v>158</v>
      </c>
      <c r="B45" s="100">
        <v>21706.3</v>
      </c>
    </row>
    <row r="46" spans="1:2" ht="17.25" customHeight="1">
      <c r="A46" s="101" t="s">
        <v>159</v>
      </c>
      <c r="B46" s="100">
        <v>11480.5</v>
      </c>
    </row>
    <row r="47" spans="1:2" ht="17.25" customHeight="1">
      <c r="A47" s="99" t="s">
        <v>160</v>
      </c>
      <c r="B47" s="104">
        <v>638.7</v>
      </c>
    </row>
    <row r="48" spans="1:2" ht="17.25" customHeight="1">
      <c r="A48" s="101" t="s">
        <v>161</v>
      </c>
      <c r="B48" s="100">
        <v>638.7</v>
      </c>
    </row>
    <row r="49" spans="1:2" ht="17.25" customHeight="1">
      <c r="A49" s="29"/>
      <c r="B49" s="197"/>
    </row>
    <row r="50" spans="1:2" ht="17.25" customHeight="1">
      <c r="A50" s="198" t="s">
        <v>9</v>
      </c>
      <c r="B50" s="81">
        <f>B4+B11+B39+B47</f>
        <v>2252965.3000000003</v>
      </c>
    </row>
    <row r="51" ht="17.25" customHeight="1">
      <c r="A51" s="199"/>
    </row>
    <row r="52" ht="17.25" customHeight="1">
      <c r="A52" s="199"/>
    </row>
    <row r="53" ht="17.25" customHeight="1">
      <c r="A53" s="199"/>
    </row>
    <row r="54" ht="17.25" customHeight="1">
      <c r="A54" s="199"/>
    </row>
    <row r="55" ht="17.25" customHeight="1">
      <c r="A55" s="199"/>
    </row>
    <row r="56" ht="17.25" customHeight="1">
      <c r="A56" s="199"/>
    </row>
    <row r="57" ht="17.25" customHeight="1">
      <c r="A57" s="199"/>
    </row>
    <row r="58" ht="17.25" customHeight="1">
      <c r="A58" s="199"/>
    </row>
    <row r="59" ht="17.25" customHeight="1">
      <c r="A59" s="199"/>
    </row>
    <row r="60" ht="17.25" customHeight="1">
      <c r="A60" s="199"/>
    </row>
    <row r="61" ht="17.25" customHeight="1">
      <c r="A61" s="199"/>
    </row>
    <row r="62" ht="17.25" customHeight="1">
      <c r="A62" s="199"/>
    </row>
    <row r="63" s="191" customFormat="1" ht="17.25" customHeight="1">
      <c r="A63" s="199"/>
    </row>
    <row r="66" ht="21" customHeight="1">
      <c r="B66" s="200"/>
    </row>
    <row r="70" ht="21" customHeight="1">
      <c r="B70" s="200"/>
    </row>
  </sheetData>
  <sheetProtection/>
  <mergeCells count="1">
    <mergeCell ref="A1:B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40.125" style="1" customWidth="1"/>
    <col min="2" max="2" width="27.50390625" style="1" customWidth="1"/>
    <col min="3" max="5" width="9.00390625" style="1" customWidth="1"/>
    <col min="6" max="6" width="33.125" style="1" customWidth="1"/>
    <col min="7" max="16384" width="9.00390625" style="1" customWidth="1"/>
  </cols>
  <sheetData>
    <row r="1" spans="1:6" ht="36.75" customHeight="1">
      <c r="A1" s="275" t="s">
        <v>837</v>
      </c>
      <c r="B1" s="275"/>
      <c r="C1" s="220"/>
      <c r="D1" s="220"/>
      <c r="E1" s="220"/>
      <c r="F1" s="220"/>
    </row>
    <row r="2" spans="1:5" ht="21" customHeight="1">
      <c r="A2" s="221"/>
      <c r="B2" s="14" t="s">
        <v>597</v>
      </c>
      <c r="C2" s="221"/>
      <c r="D2" s="221"/>
      <c r="E2" s="222"/>
    </row>
    <row r="3" spans="1:2" ht="33.75" customHeight="1">
      <c r="A3" s="4" t="s">
        <v>932</v>
      </c>
      <c r="B3" s="223" t="s">
        <v>17</v>
      </c>
    </row>
    <row r="4" spans="1:2" ht="21.75" customHeight="1">
      <c r="A4" s="189" t="s">
        <v>838</v>
      </c>
      <c r="B4" s="190">
        <v>6164</v>
      </c>
    </row>
    <row r="5" spans="1:2" ht="21.75" customHeight="1">
      <c r="A5" s="189" t="s">
        <v>839</v>
      </c>
      <c r="B5" s="190">
        <v>12501.5</v>
      </c>
    </row>
    <row r="6" spans="1:2" ht="21.75" customHeight="1">
      <c r="A6" s="189" t="s">
        <v>840</v>
      </c>
      <c r="B6" s="224">
        <f>B7+B8</f>
        <v>32678.7</v>
      </c>
    </row>
    <row r="7" spans="1:2" ht="21.75" customHeight="1">
      <c r="A7" s="189" t="s">
        <v>939</v>
      </c>
      <c r="B7" s="190">
        <v>31652</v>
      </c>
    </row>
    <row r="8" spans="1:2" ht="21.75" customHeight="1">
      <c r="A8" s="225" t="s">
        <v>940</v>
      </c>
      <c r="B8" s="190">
        <v>1026.7</v>
      </c>
    </row>
    <row r="9" spans="1:2" ht="21.75" customHeight="1">
      <c r="A9" s="189"/>
      <c r="B9" s="190"/>
    </row>
    <row r="10" spans="1:2" ht="21.75" customHeight="1">
      <c r="A10" s="201" t="s">
        <v>8</v>
      </c>
      <c r="B10" s="202">
        <v>51344.9</v>
      </c>
    </row>
  </sheetData>
  <sheetProtection/>
  <mergeCells count="1">
    <mergeCell ref="A1:B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2"/>
  <sheetViews>
    <sheetView showZeros="0" zoomScalePageLayoutView="0" workbookViewId="0" topLeftCell="A1">
      <selection activeCell="B20" sqref="B20"/>
    </sheetView>
  </sheetViews>
  <sheetFormatPr defaultColWidth="9.00390625" defaultRowHeight="21" customHeight="1"/>
  <cols>
    <col min="1" max="1" width="34.375" style="18" customWidth="1"/>
    <col min="2" max="2" width="12.25390625" style="17" customWidth="1"/>
    <col min="3" max="3" width="13.125" style="17" customWidth="1"/>
    <col min="4" max="4" width="12.00390625" style="17" customWidth="1"/>
    <col min="5" max="5" width="12.50390625" style="150" customWidth="1"/>
    <col min="6" max="6" width="11.50390625" style="17" customWidth="1"/>
    <col min="7" max="16384" width="9.00390625" style="17" customWidth="1"/>
  </cols>
  <sheetData>
    <row r="1" spans="1:6" ht="41.25" customHeight="1">
      <c r="A1" s="277" t="s">
        <v>990</v>
      </c>
      <c r="B1" s="277"/>
      <c r="C1" s="277"/>
      <c r="D1" s="277"/>
      <c r="E1" s="277"/>
      <c r="F1" s="277"/>
    </row>
    <row r="2" spans="5:6" ht="21.75" customHeight="1">
      <c r="E2" s="17"/>
      <c r="F2" s="180" t="s">
        <v>19</v>
      </c>
    </row>
    <row r="3" spans="1:6" ht="19.5" customHeight="1">
      <c r="A3" s="278" t="s">
        <v>50</v>
      </c>
      <c r="B3" s="280" t="s">
        <v>573</v>
      </c>
      <c r="C3" s="282" t="s">
        <v>574</v>
      </c>
      <c r="D3" s="282"/>
      <c r="E3" s="282"/>
      <c r="F3" s="280" t="s">
        <v>575</v>
      </c>
    </row>
    <row r="4" spans="1:6" ht="21" customHeight="1">
      <c r="A4" s="279"/>
      <c r="B4" s="281"/>
      <c r="C4" s="108" t="s">
        <v>576</v>
      </c>
      <c r="D4" s="108" t="s">
        <v>577</v>
      </c>
      <c r="E4" s="108" t="s">
        <v>578</v>
      </c>
      <c r="F4" s="281"/>
    </row>
    <row r="5" spans="1:6" ht="16.5" customHeight="1">
      <c r="A5" s="107" t="s">
        <v>45</v>
      </c>
      <c r="B5" s="110">
        <v>1464615</v>
      </c>
      <c r="C5" s="110">
        <v>2571420</v>
      </c>
      <c r="D5" s="110">
        <v>1106805</v>
      </c>
      <c r="E5" s="110">
        <v>1464615</v>
      </c>
      <c r="F5" s="110"/>
    </row>
    <row r="6" spans="1:6" ht="16.5" customHeight="1">
      <c r="A6" s="111" t="s">
        <v>604</v>
      </c>
      <c r="B6" s="113">
        <v>681718</v>
      </c>
      <c r="C6" s="113">
        <v>1096871</v>
      </c>
      <c r="D6" s="113">
        <v>415153</v>
      </c>
      <c r="E6" s="147">
        <v>681718</v>
      </c>
      <c r="F6" s="110"/>
    </row>
    <row r="7" spans="1:6" ht="16.5" customHeight="1">
      <c r="A7" s="111" t="s">
        <v>605</v>
      </c>
      <c r="B7" s="113">
        <v>240841</v>
      </c>
      <c r="C7" s="113">
        <v>468600</v>
      </c>
      <c r="D7" s="113">
        <v>227759</v>
      </c>
      <c r="E7" s="147">
        <v>240841</v>
      </c>
      <c r="F7" s="110"/>
    </row>
    <row r="8" spans="1:6" ht="16.5" customHeight="1">
      <c r="A8" s="111" t="s">
        <v>579</v>
      </c>
      <c r="B8" s="113">
        <v>290201</v>
      </c>
      <c r="C8" s="113">
        <v>290949</v>
      </c>
      <c r="D8" s="113">
        <v>748</v>
      </c>
      <c r="E8" s="147">
        <v>290201</v>
      </c>
      <c r="F8" s="110"/>
    </row>
    <row r="9" spans="1:6" ht="16.5" customHeight="1">
      <c r="A9" s="111" t="s">
        <v>580</v>
      </c>
      <c r="B9" s="113">
        <v>251855</v>
      </c>
      <c r="C9" s="113">
        <v>715000</v>
      </c>
      <c r="D9" s="113">
        <v>463145</v>
      </c>
      <c r="E9" s="147">
        <v>251855</v>
      </c>
      <c r="F9" s="110"/>
    </row>
    <row r="10" spans="1:6" ht="16.5" customHeight="1">
      <c r="A10" s="107" t="s">
        <v>581</v>
      </c>
      <c r="B10" s="110">
        <v>17925800</v>
      </c>
      <c r="C10" s="110">
        <v>20172834</v>
      </c>
      <c r="D10" s="110">
        <v>2247034</v>
      </c>
      <c r="E10" s="148">
        <v>17925800</v>
      </c>
      <c r="F10" s="110"/>
    </row>
    <row r="11" spans="1:6" s="146" customFormat="1" ht="16.5" customHeight="1">
      <c r="A11" s="112" t="s">
        <v>941</v>
      </c>
      <c r="B11" s="113">
        <v>9920792</v>
      </c>
      <c r="C11" s="144">
        <v>8782225</v>
      </c>
      <c r="D11" s="144">
        <v>323706</v>
      </c>
      <c r="E11" s="149">
        <v>9920792</v>
      </c>
      <c r="F11" s="145"/>
    </row>
    <row r="12" spans="1:6" s="146" customFormat="1" ht="16.5" customHeight="1">
      <c r="A12" s="112" t="s">
        <v>582</v>
      </c>
      <c r="B12" s="113">
        <v>1576035</v>
      </c>
      <c r="C12" s="144">
        <v>1657023</v>
      </c>
      <c r="D12" s="144">
        <v>80988</v>
      </c>
      <c r="E12" s="149">
        <v>1576035</v>
      </c>
      <c r="F12" s="145"/>
    </row>
    <row r="13" spans="1:6" s="146" customFormat="1" ht="16.5" customHeight="1">
      <c r="A13" s="112" t="s">
        <v>935</v>
      </c>
      <c r="B13" s="113">
        <v>0</v>
      </c>
      <c r="C13" s="144">
        <v>1462273</v>
      </c>
      <c r="D13" s="144"/>
      <c r="E13" s="149"/>
      <c r="F13" s="145"/>
    </row>
    <row r="14" spans="1:6" s="146" customFormat="1" ht="16.5" customHeight="1">
      <c r="A14" s="112" t="s">
        <v>942</v>
      </c>
      <c r="B14" s="113">
        <v>82000</v>
      </c>
      <c r="C14" s="144">
        <v>82000</v>
      </c>
      <c r="D14" s="144">
        <v>0</v>
      </c>
      <c r="E14" s="149">
        <v>82000</v>
      </c>
      <c r="F14" s="145"/>
    </row>
    <row r="15" spans="1:6" ht="16.5" customHeight="1">
      <c r="A15" s="112" t="s">
        <v>943</v>
      </c>
      <c r="B15" s="113">
        <v>48644</v>
      </c>
      <c r="C15" s="144">
        <v>354600</v>
      </c>
      <c r="D15" s="144">
        <v>305956</v>
      </c>
      <c r="E15" s="149">
        <v>48644</v>
      </c>
      <c r="F15" s="110"/>
    </row>
    <row r="16" spans="1:6" ht="16.5" customHeight="1">
      <c r="A16" s="112" t="s">
        <v>602</v>
      </c>
      <c r="B16" s="113">
        <v>224439</v>
      </c>
      <c r="C16" s="144">
        <v>224439</v>
      </c>
      <c r="D16" s="144">
        <v>0</v>
      </c>
      <c r="E16" s="149">
        <v>224439</v>
      </c>
      <c r="F16" s="110"/>
    </row>
    <row r="17" spans="1:6" ht="16.5" customHeight="1">
      <c r="A17" s="112" t="s">
        <v>583</v>
      </c>
      <c r="B17" s="113">
        <v>184000</v>
      </c>
      <c r="C17" s="144">
        <v>184000</v>
      </c>
      <c r="D17" s="144">
        <v>0</v>
      </c>
      <c r="E17" s="149">
        <v>184000</v>
      </c>
      <c r="F17" s="110"/>
    </row>
    <row r="18" spans="1:6" s="146" customFormat="1" ht="16.5" customHeight="1">
      <c r="A18" s="112" t="s">
        <v>584</v>
      </c>
      <c r="B18" s="113">
        <v>1073785</v>
      </c>
      <c r="C18" s="144">
        <v>1073785</v>
      </c>
      <c r="D18" s="144">
        <v>0</v>
      </c>
      <c r="E18" s="149">
        <v>1073785</v>
      </c>
      <c r="F18" s="145"/>
    </row>
    <row r="19" spans="1:6" s="146" customFormat="1" ht="16.5" customHeight="1">
      <c r="A19" s="112" t="s">
        <v>603</v>
      </c>
      <c r="B19" s="113">
        <v>172447</v>
      </c>
      <c r="C19" s="144">
        <v>172447</v>
      </c>
      <c r="D19" s="144">
        <v>0</v>
      </c>
      <c r="E19" s="149">
        <v>172447</v>
      </c>
      <c r="F19" s="145"/>
    </row>
    <row r="20" spans="1:6" s="146" customFormat="1" ht="16.5" customHeight="1">
      <c r="A20" s="114" t="s">
        <v>829</v>
      </c>
      <c r="B20" s="113">
        <v>558758</v>
      </c>
      <c r="C20" s="144">
        <v>558758</v>
      </c>
      <c r="D20" s="144">
        <v>0</v>
      </c>
      <c r="E20" s="149">
        <v>558758</v>
      </c>
      <c r="F20" s="145"/>
    </row>
    <row r="21" spans="1:6" s="146" customFormat="1" ht="16.5" customHeight="1">
      <c r="A21" s="114" t="s">
        <v>830</v>
      </c>
      <c r="B21" s="113">
        <v>51296</v>
      </c>
      <c r="C21" s="144">
        <v>51296</v>
      </c>
      <c r="D21" s="144">
        <v>0</v>
      </c>
      <c r="E21" s="149">
        <v>51296</v>
      </c>
      <c r="F21" s="145"/>
    </row>
    <row r="22" spans="1:6" s="146" customFormat="1" ht="16.5" customHeight="1">
      <c r="A22" s="114" t="s">
        <v>831</v>
      </c>
      <c r="B22" s="113">
        <v>48277</v>
      </c>
      <c r="C22" s="144">
        <v>48277</v>
      </c>
      <c r="D22" s="144">
        <v>0</v>
      </c>
      <c r="E22" s="149">
        <v>48277</v>
      </c>
      <c r="F22" s="145"/>
    </row>
    <row r="23" spans="1:6" s="146" customFormat="1" ht="16.5" customHeight="1">
      <c r="A23" s="114" t="s">
        <v>832</v>
      </c>
      <c r="B23" s="113">
        <v>101325</v>
      </c>
      <c r="C23" s="144">
        <v>101325</v>
      </c>
      <c r="D23" s="144">
        <v>0</v>
      </c>
      <c r="E23" s="149">
        <v>101325</v>
      </c>
      <c r="F23" s="145"/>
    </row>
    <row r="24" spans="1:6" s="146" customFormat="1" ht="16.5" customHeight="1">
      <c r="A24" s="114" t="s">
        <v>833</v>
      </c>
      <c r="B24" s="113">
        <v>141660</v>
      </c>
      <c r="C24" s="144">
        <v>141660</v>
      </c>
      <c r="D24" s="144">
        <v>0</v>
      </c>
      <c r="E24" s="149">
        <v>141660</v>
      </c>
      <c r="F24" s="145"/>
    </row>
    <row r="25" spans="1:6" s="146" customFormat="1" ht="16.5" customHeight="1">
      <c r="A25" s="112" t="s">
        <v>585</v>
      </c>
      <c r="B25" s="113">
        <v>1143755</v>
      </c>
      <c r="C25" s="144">
        <v>3262035</v>
      </c>
      <c r="D25" s="144">
        <v>2118280</v>
      </c>
      <c r="E25" s="149">
        <v>1143755</v>
      </c>
      <c r="F25" s="145"/>
    </row>
    <row r="26" spans="1:6" s="146" customFormat="1" ht="16.5" customHeight="1">
      <c r="A26" s="112" t="s">
        <v>586</v>
      </c>
      <c r="B26" s="113">
        <v>1063500</v>
      </c>
      <c r="C26" s="144">
        <v>1063500</v>
      </c>
      <c r="D26" s="144">
        <v>0</v>
      </c>
      <c r="E26" s="149">
        <v>1063500</v>
      </c>
      <c r="F26" s="145"/>
    </row>
    <row r="27" spans="1:6" s="146" customFormat="1" ht="16.5" customHeight="1">
      <c r="A27" s="114" t="s">
        <v>956</v>
      </c>
      <c r="B27" s="113">
        <v>80255</v>
      </c>
      <c r="C27" s="144">
        <v>2198535</v>
      </c>
      <c r="D27" s="144">
        <v>2118280</v>
      </c>
      <c r="E27" s="149">
        <v>80255</v>
      </c>
      <c r="F27" s="145"/>
    </row>
    <row r="28" spans="1:6" s="146" customFormat="1" ht="16.5" customHeight="1">
      <c r="A28" s="112" t="s">
        <v>587</v>
      </c>
      <c r="B28" s="113">
        <v>2248808</v>
      </c>
      <c r="C28" s="144">
        <v>2248808</v>
      </c>
      <c r="D28" s="144">
        <v>0</v>
      </c>
      <c r="E28" s="149">
        <v>2248808</v>
      </c>
      <c r="F28" s="145"/>
    </row>
    <row r="29" spans="1:6" s="146" customFormat="1" ht="16.5" customHeight="1">
      <c r="A29" s="112" t="s">
        <v>588</v>
      </c>
      <c r="B29" s="113">
        <v>123589</v>
      </c>
      <c r="C29" s="144">
        <v>123589</v>
      </c>
      <c r="D29" s="144">
        <v>0</v>
      </c>
      <c r="E29" s="149">
        <v>123589</v>
      </c>
      <c r="F29" s="145"/>
    </row>
    <row r="30" spans="1:6" s="146" customFormat="1" ht="16.5" customHeight="1">
      <c r="A30" s="112" t="s">
        <v>589</v>
      </c>
      <c r="B30" s="113">
        <v>362075</v>
      </c>
      <c r="C30" s="144">
        <v>362075</v>
      </c>
      <c r="D30" s="144">
        <v>0</v>
      </c>
      <c r="E30" s="149">
        <v>362075</v>
      </c>
      <c r="F30" s="145"/>
    </row>
    <row r="31" spans="1:6" s="146" customFormat="1" ht="16.5" customHeight="1">
      <c r="A31" s="112" t="s">
        <v>590</v>
      </c>
      <c r="B31" s="113">
        <v>133700</v>
      </c>
      <c r="C31" s="144">
        <v>133700</v>
      </c>
      <c r="D31" s="144">
        <v>0</v>
      </c>
      <c r="E31" s="149">
        <v>133700</v>
      </c>
      <c r="F31" s="145"/>
    </row>
    <row r="32" spans="1:6" s="146" customFormat="1" ht="16.5" customHeight="1">
      <c r="A32" s="112" t="s">
        <v>591</v>
      </c>
      <c r="B32" s="113">
        <v>804178</v>
      </c>
      <c r="C32" s="144">
        <v>222282</v>
      </c>
      <c r="D32" s="144">
        <v>-581896</v>
      </c>
      <c r="E32" s="149">
        <v>804178</v>
      </c>
      <c r="F32" s="144"/>
    </row>
    <row r="33" spans="1:6" ht="16.5" customHeight="1">
      <c r="A33" s="115" t="s">
        <v>46</v>
      </c>
      <c r="B33" s="110">
        <v>5496388.79</v>
      </c>
      <c r="C33" s="110">
        <v>5829194</v>
      </c>
      <c r="D33" s="110">
        <v>1583006.91</v>
      </c>
      <c r="E33" s="110">
        <v>4246187.09</v>
      </c>
      <c r="F33" s="110">
        <v>1250201.7</v>
      </c>
    </row>
    <row r="34" spans="1:6" ht="16.5" customHeight="1">
      <c r="A34" s="116" t="s">
        <v>794</v>
      </c>
      <c r="B34" s="113">
        <v>17091</v>
      </c>
      <c r="C34" s="113">
        <v>1946</v>
      </c>
      <c r="D34" s="144">
        <v>0</v>
      </c>
      <c r="E34" s="113">
        <v>1946</v>
      </c>
      <c r="F34" s="113">
        <v>15145</v>
      </c>
    </row>
    <row r="35" spans="1:6" ht="16.5" customHeight="1">
      <c r="A35" s="114" t="s">
        <v>655</v>
      </c>
      <c r="B35" s="113">
        <v>6928.9</v>
      </c>
      <c r="C35" s="113">
        <v>0</v>
      </c>
      <c r="D35" s="144">
        <v>0</v>
      </c>
      <c r="E35" s="113">
        <v>0</v>
      </c>
      <c r="F35" s="113">
        <v>6928.9</v>
      </c>
    </row>
    <row r="36" spans="1:6" ht="16.5" customHeight="1">
      <c r="A36" s="114" t="s">
        <v>656</v>
      </c>
      <c r="B36" s="113">
        <v>1350</v>
      </c>
      <c r="C36" s="113">
        <v>0</v>
      </c>
      <c r="D36" s="144">
        <v>0</v>
      </c>
      <c r="E36" s="113">
        <v>0</v>
      </c>
      <c r="F36" s="113">
        <v>1350</v>
      </c>
    </row>
    <row r="37" spans="1:6" ht="16.5" customHeight="1">
      <c r="A37" s="114" t="s">
        <v>657</v>
      </c>
      <c r="B37" s="113">
        <v>1500</v>
      </c>
      <c r="C37" s="113">
        <v>0</v>
      </c>
      <c r="D37" s="144">
        <v>0</v>
      </c>
      <c r="E37" s="113">
        <v>0</v>
      </c>
      <c r="F37" s="113">
        <v>1500</v>
      </c>
    </row>
    <row r="38" spans="1:6" ht="16.5" customHeight="1">
      <c r="A38" s="114" t="s">
        <v>658</v>
      </c>
      <c r="B38" s="113">
        <v>500</v>
      </c>
      <c r="C38" s="113">
        <v>0</v>
      </c>
      <c r="D38" s="144">
        <v>0</v>
      </c>
      <c r="E38" s="113">
        <v>0</v>
      </c>
      <c r="F38" s="113">
        <v>500</v>
      </c>
    </row>
    <row r="39" spans="1:6" ht="16.5" customHeight="1">
      <c r="A39" s="114" t="s">
        <v>659</v>
      </c>
      <c r="B39" s="113">
        <v>1076.1</v>
      </c>
      <c r="C39" s="113">
        <v>0</v>
      </c>
      <c r="D39" s="144">
        <v>0</v>
      </c>
      <c r="E39" s="113">
        <v>0</v>
      </c>
      <c r="F39" s="113">
        <v>1076.1</v>
      </c>
    </row>
    <row r="40" spans="1:6" ht="16.5" customHeight="1">
      <c r="A40" s="114" t="s">
        <v>660</v>
      </c>
      <c r="B40" s="113">
        <v>500</v>
      </c>
      <c r="C40" s="113">
        <v>0</v>
      </c>
      <c r="D40" s="144">
        <v>0</v>
      </c>
      <c r="E40" s="113">
        <v>0</v>
      </c>
      <c r="F40" s="113">
        <v>500</v>
      </c>
    </row>
    <row r="41" spans="1:6" ht="16.5" customHeight="1">
      <c r="A41" s="114" t="s">
        <v>661</v>
      </c>
      <c r="B41" s="113">
        <v>190</v>
      </c>
      <c r="C41" s="113">
        <v>0</v>
      </c>
      <c r="D41" s="144">
        <v>0</v>
      </c>
      <c r="E41" s="113">
        <v>0</v>
      </c>
      <c r="F41" s="113">
        <v>190</v>
      </c>
    </row>
    <row r="42" spans="1:6" ht="16.5" customHeight="1">
      <c r="A42" s="114" t="s">
        <v>662</v>
      </c>
      <c r="B42" s="113">
        <v>100</v>
      </c>
      <c r="C42" s="113">
        <v>0</v>
      </c>
      <c r="D42" s="144">
        <v>0</v>
      </c>
      <c r="E42" s="113">
        <v>0</v>
      </c>
      <c r="F42" s="113">
        <v>100</v>
      </c>
    </row>
    <row r="43" spans="1:6" ht="16.5" customHeight="1">
      <c r="A43" s="114" t="s">
        <v>663</v>
      </c>
      <c r="B43" s="113">
        <v>3946</v>
      </c>
      <c r="C43" s="113">
        <v>1946</v>
      </c>
      <c r="D43" s="144">
        <v>0</v>
      </c>
      <c r="E43" s="113">
        <v>1946</v>
      </c>
      <c r="F43" s="113">
        <v>2000</v>
      </c>
    </row>
    <row r="44" spans="1:6" ht="16.5" customHeight="1">
      <c r="A44" s="114" t="s">
        <v>664</v>
      </c>
      <c r="B44" s="113">
        <v>1000</v>
      </c>
      <c r="C44" s="113">
        <v>0</v>
      </c>
      <c r="D44" s="144">
        <v>0</v>
      </c>
      <c r="E44" s="113">
        <v>0</v>
      </c>
      <c r="F44" s="113">
        <v>1000</v>
      </c>
    </row>
    <row r="45" spans="1:6" ht="16.5" customHeight="1">
      <c r="A45" s="116" t="s">
        <v>592</v>
      </c>
      <c r="B45" s="113">
        <v>1620.9</v>
      </c>
      <c r="C45" s="113">
        <v>8167</v>
      </c>
      <c r="D45" s="144">
        <v>7067</v>
      </c>
      <c r="E45" s="113">
        <v>1100</v>
      </c>
      <c r="F45" s="113">
        <v>520.9</v>
      </c>
    </row>
    <row r="46" spans="1:6" ht="16.5" customHeight="1">
      <c r="A46" s="114" t="s">
        <v>665</v>
      </c>
      <c r="B46" s="113">
        <v>20.9</v>
      </c>
      <c r="C46" s="113">
        <v>0</v>
      </c>
      <c r="D46" s="144">
        <v>0</v>
      </c>
      <c r="E46" s="113">
        <v>0</v>
      </c>
      <c r="F46" s="113">
        <v>20.9</v>
      </c>
    </row>
    <row r="47" spans="1:6" ht="16.5" customHeight="1">
      <c r="A47" s="114" t="s">
        <v>666</v>
      </c>
      <c r="B47" s="113">
        <v>1600</v>
      </c>
      <c r="C47" s="113">
        <v>1500</v>
      </c>
      <c r="D47" s="144">
        <v>400</v>
      </c>
      <c r="E47" s="113">
        <v>1100</v>
      </c>
      <c r="F47" s="113">
        <v>500</v>
      </c>
    </row>
    <row r="48" spans="1:6" ht="16.5" customHeight="1">
      <c r="A48" s="114" t="s">
        <v>667</v>
      </c>
      <c r="B48" s="113">
        <v>0</v>
      </c>
      <c r="C48" s="113">
        <v>6667</v>
      </c>
      <c r="D48" s="144">
        <v>6667</v>
      </c>
      <c r="E48" s="113">
        <v>0</v>
      </c>
      <c r="F48" s="113">
        <v>0</v>
      </c>
    </row>
    <row r="49" spans="1:6" ht="16.5" customHeight="1">
      <c r="A49" s="116" t="s">
        <v>593</v>
      </c>
      <c r="B49" s="113">
        <v>4406.1</v>
      </c>
      <c r="C49" s="113">
        <v>15080</v>
      </c>
      <c r="D49" s="144">
        <v>13540</v>
      </c>
      <c r="E49" s="113">
        <v>1540</v>
      </c>
      <c r="F49" s="113">
        <v>2866.1</v>
      </c>
    </row>
    <row r="50" spans="1:6" ht="16.5" customHeight="1">
      <c r="A50" s="114" t="s">
        <v>668</v>
      </c>
      <c r="B50" s="113">
        <v>550</v>
      </c>
      <c r="C50" s="113">
        <v>13500</v>
      </c>
      <c r="D50" s="144">
        <v>12950</v>
      </c>
      <c r="E50" s="113">
        <v>550</v>
      </c>
      <c r="F50" s="113">
        <v>0</v>
      </c>
    </row>
    <row r="51" spans="1:6" ht="16.5" customHeight="1">
      <c r="A51" s="114" t="s">
        <v>669</v>
      </c>
      <c r="B51" s="113">
        <v>2477.1</v>
      </c>
      <c r="C51" s="113">
        <v>0</v>
      </c>
      <c r="D51" s="144">
        <v>0</v>
      </c>
      <c r="E51" s="113">
        <v>0</v>
      </c>
      <c r="F51" s="113">
        <v>2477.1</v>
      </c>
    </row>
    <row r="52" spans="1:6" ht="16.5" customHeight="1">
      <c r="A52" s="114" t="s">
        <v>670</v>
      </c>
      <c r="B52" s="113">
        <v>1379</v>
      </c>
      <c r="C52" s="113">
        <v>1580</v>
      </c>
      <c r="D52" s="144">
        <v>590</v>
      </c>
      <c r="E52" s="113">
        <v>990</v>
      </c>
      <c r="F52" s="113">
        <v>389</v>
      </c>
    </row>
    <row r="53" spans="1:6" ht="16.5" customHeight="1">
      <c r="A53" s="116" t="s">
        <v>795</v>
      </c>
      <c r="B53" s="113">
        <v>539198.89</v>
      </c>
      <c r="C53" s="113">
        <v>907346</v>
      </c>
      <c r="D53" s="144">
        <v>416582.51</v>
      </c>
      <c r="E53" s="113">
        <v>490763.49</v>
      </c>
      <c r="F53" s="113">
        <v>48435.4</v>
      </c>
    </row>
    <row r="54" spans="1:6" ht="16.5" customHeight="1">
      <c r="A54" s="114" t="s">
        <v>671</v>
      </c>
      <c r="B54" s="113">
        <v>92610</v>
      </c>
      <c r="C54" s="113">
        <v>92610</v>
      </c>
      <c r="D54" s="144">
        <v>0</v>
      </c>
      <c r="E54" s="113">
        <v>92610</v>
      </c>
      <c r="F54" s="113">
        <v>0</v>
      </c>
    </row>
    <row r="55" spans="1:6" ht="16.5" customHeight="1">
      <c r="A55" s="114" t="s">
        <v>672</v>
      </c>
      <c r="B55" s="113">
        <v>200</v>
      </c>
      <c r="C55" s="113">
        <v>0</v>
      </c>
      <c r="D55" s="144">
        <v>0</v>
      </c>
      <c r="E55" s="113">
        <v>0</v>
      </c>
      <c r="F55" s="113">
        <v>200</v>
      </c>
    </row>
    <row r="56" spans="1:6" ht="16.5" customHeight="1">
      <c r="A56" s="114" t="s">
        <v>673</v>
      </c>
      <c r="B56" s="113">
        <v>197400</v>
      </c>
      <c r="C56" s="113">
        <v>197400</v>
      </c>
      <c r="D56" s="144">
        <v>0</v>
      </c>
      <c r="E56" s="113">
        <v>197400</v>
      </c>
      <c r="F56" s="113">
        <v>0</v>
      </c>
    </row>
    <row r="57" spans="1:6" ht="16.5" customHeight="1">
      <c r="A57" s="114" t="s">
        <v>674</v>
      </c>
      <c r="B57" s="113">
        <v>15650</v>
      </c>
      <c r="C57" s="113">
        <v>0</v>
      </c>
      <c r="D57" s="144">
        <v>0</v>
      </c>
      <c r="E57" s="113">
        <v>0</v>
      </c>
      <c r="F57" s="113">
        <v>15650</v>
      </c>
    </row>
    <row r="58" spans="1:6" ht="16.5" customHeight="1">
      <c r="A58" s="114" t="s">
        <v>675</v>
      </c>
      <c r="B58" s="113">
        <v>0</v>
      </c>
      <c r="C58" s="113">
        <v>14840</v>
      </c>
      <c r="D58" s="144">
        <v>14840</v>
      </c>
      <c r="E58" s="113">
        <v>0</v>
      </c>
      <c r="F58" s="113">
        <v>0</v>
      </c>
    </row>
    <row r="59" spans="1:6" ht="16.5" customHeight="1">
      <c r="A59" s="114" t="s">
        <v>676</v>
      </c>
      <c r="B59" s="113">
        <v>36673.2</v>
      </c>
      <c r="C59" s="113">
        <v>36393</v>
      </c>
      <c r="D59" s="144">
        <v>255.8000000000029</v>
      </c>
      <c r="E59" s="113">
        <v>36137.2</v>
      </c>
      <c r="F59" s="113">
        <v>536</v>
      </c>
    </row>
    <row r="60" spans="1:6" ht="16.5" customHeight="1">
      <c r="A60" s="114" t="s">
        <v>677</v>
      </c>
      <c r="B60" s="113">
        <v>23580</v>
      </c>
      <c r="C60" s="113">
        <v>27510</v>
      </c>
      <c r="D60" s="144">
        <v>3930</v>
      </c>
      <c r="E60" s="113">
        <v>23580</v>
      </c>
      <c r="F60" s="113">
        <v>0</v>
      </c>
    </row>
    <row r="61" spans="1:6" ht="16.5" customHeight="1">
      <c r="A61" s="114" t="s">
        <v>678</v>
      </c>
      <c r="B61" s="113">
        <v>20000</v>
      </c>
      <c r="C61" s="113">
        <v>0</v>
      </c>
      <c r="D61" s="144">
        <v>0</v>
      </c>
      <c r="E61" s="113">
        <v>0</v>
      </c>
      <c r="F61" s="113">
        <v>20000</v>
      </c>
    </row>
    <row r="62" spans="1:6" ht="16.5" customHeight="1">
      <c r="A62" s="114" t="s">
        <v>679</v>
      </c>
      <c r="B62" s="113">
        <v>15555</v>
      </c>
      <c r="C62" s="113">
        <v>39550</v>
      </c>
      <c r="D62" s="144">
        <v>23995</v>
      </c>
      <c r="E62" s="113">
        <v>15555</v>
      </c>
      <c r="F62" s="113">
        <v>0</v>
      </c>
    </row>
    <row r="63" spans="1:6" ht="16.5" customHeight="1">
      <c r="A63" s="114" t="s">
        <v>680</v>
      </c>
      <c r="B63" s="113">
        <v>1300</v>
      </c>
      <c r="C63" s="113">
        <v>1260</v>
      </c>
      <c r="D63" s="144">
        <v>460</v>
      </c>
      <c r="E63" s="113">
        <v>800</v>
      </c>
      <c r="F63" s="113">
        <v>500</v>
      </c>
    </row>
    <row r="64" spans="1:6" ht="16.5" customHeight="1">
      <c r="A64" s="114" t="s">
        <v>681</v>
      </c>
      <c r="B64" s="113">
        <v>55400</v>
      </c>
      <c r="C64" s="113">
        <v>323300</v>
      </c>
      <c r="D64" s="144">
        <v>267900</v>
      </c>
      <c r="E64" s="113">
        <v>55400</v>
      </c>
      <c r="F64" s="113">
        <v>0</v>
      </c>
    </row>
    <row r="65" spans="1:6" ht="16.5" customHeight="1">
      <c r="A65" s="114" t="s">
        <v>682</v>
      </c>
      <c r="B65" s="113">
        <v>861.4</v>
      </c>
      <c r="C65" s="113">
        <v>0</v>
      </c>
      <c r="D65" s="144">
        <v>0</v>
      </c>
      <c r="E65" s="113">
        <v>0</v>
      </c>
      <c r="F65" s="113">
        <v>861.4</v>
      </c>
    </row>
    <row r="66" spans="1:6" ht="16.5" customHeight="1">
      <c r="A66" s="114" t="s">
        <v>683</v>
      </c>
      <c r="B66" s="113">
        <v>1000</v>
      </c>
      <c r="C66" s="113">
        <v>0</v>
      </c>
      <c r="D66" s="144">
        <v>0</v>
      </c>
      <c r="E66" s="113">
        <v>0</v>
      </c>
      <c r="F66" s="113">
        <v>1000</v>
      </c>
    </row>
    <row r="67" spans="1:6" ht="16.5" customHeight="1">
      <c r="A67" s="114" t="s">
        <v>684</v>
      </c>
      <c r="B67" s="113">
        <v>2245</v>
      </c>
      <c r="C67" s="113">
        <v>0</v>
      </c>
      <c r="D67" s="144">
        <v>0</v>
      </c>
      <c r="E67" s="113">
        <v>0</v>
      </c>
      <c r="F67" s="113">
        <v>2245</v>
      </c>
    </row>
    <row r="68" spans="1:6" ht="16.5" customHeight="1">
      <c r="A68" s="114" t="s">
        <v>685</v>
      </c>
      <c r="B68" s="113">
        <v>71281.29</v>
      </c>
      <c r="C68" s="113">
        <v>174483</v>
      </c>
      <c r="D68" s="144">
        <v>105201.71</v>
      </c>
      <c r="E68" s="113">
        <v>69281.29</v>
      </c>
      <c r="F68" s="113">
        <v>2000</v>
      </c>
    </row>
    <row r="69" spans="1:6" ht="16.5" customHeight="1">
      <c r="A69" s="114" t="s">
        <v>686</v>
      </c>
      <c r="B69" s="113">
        <v>4700</v>
      </c>
      <c r="C69" s="113">
        <v>0</v>
      </c>
      <c r="D69" s="144">
        <v>0</v>
      </c>
      <c r="E69" s="113">
        <v>0</v>
      </c>
      <c r="F69" s="113">
        <v>4700</v>
      </c>
    </row>
    <row r="70" spans="1:6" ht="16.5" customHeight="1">
      <c r="A70" s="114" t="s">
        <v>687</v>
      </c>
      <c r="B70" s="113">
        <v>743</v>
      </c>
      <c r="C70" s="113">
        <v>0</v>
      </c>
      <c r="D70" s="144">
        <v>0</v>
      </c>
      <c r="E70" s="113">
        <v>0</v>
      </c>
      <c r="F70" s="113">
        <v>743</v>
      </c>
    </row>
    <row r="71" spans="1:6" ht="16.5" customHeight="1">
      <c r="A71" s="116" t="s">
        <v>796</v>
      </c>
      <c r="B71" s="113">
        <v>81832.2</v>
      </c>
      <c r="C71" s="113">
        <v>66416</v>
      </c>
      <c r="D71" s="144">
        <v>22148</v>
      </c>
      <c r="E71" s="113">
        <v>44268</v>
      </c>
      <c r="F71" s="113">
        <v>37564.2</v>
      </c>
    </row>
    <row r="72" spans="1:6" ht="16.5" customHeight="1">
      <c r="A72" s="114" t="s">
        <v>688</v>
      </c>
      <c r="B72" s="113">
        <v>4117</v>
      </c>
      <c r="C72" s="113">
        <v>0</v>
      </c>
      <c r="D72" s="144">
        <v>0</v>
      </c>
      <c r="E72" s="113">
        <v>0</v>
      </c>
      <c r="F72" s="113">
        <v>4117</v>
      </c>
    </row>
    <row r="73" spans="1:6" ht="16.5" customHeight="1">
      <c r="A73" s="114" t="s">
        <v>689</v>
      </c>
      <c r="B73" s="113">
        <v>3003</v>
      </c>
      <c r="C73" s="113">
        <v>1603</v>
      </c>
      <c r="D73" s="144">
        <v>0</v>
      </c>
      <c r="E73" s="113">
        <v>1603</v>
      </c>
      <c r="F73" s="113">
        <v>1400</v>
      </c>
    </row>
    <row r="74" spans="1:6" ht="16.5" customHeight="1">
      <c r="A74" s="114" t="s">
        <v>690</v>
      </c>
      <c r="B74" s="113">
        <v>3450</v>
      </c>
      <c r="C74" s="113">
        <v>5180</v>
      </c>
      <c r="D74" s="144">
        <v>2730</v>
      </c>
      <c r="E74" s="113">
        <v>2450</v>
      </c>
      <c r="F74" s="113">
        <v>1000</v>
      </c>
    </row>
    <row r="75" spans="1:6" ht="16.5" customHeight="1">
      <c r="A75" s="114" t="s">
        <v>691</v>
      </c>
      <c r="B75" s="113">
        <v>851</v>
      </c>
      <c r="C75" s="113">
        <v>0</v>
      </c>
      <c r="D75" s="144">
        <v>0</v>
      </c>
      <c r="E75" s="113">
        <v>0</v>
      </c>
      <c r="F75" s="113">
        <v>851</v>
      </c>
    </row>
    <row r="76" spans="1:6" ht="16.5" customHeight="1">
      <c r="A76" s="114" t="s">
        <v>692</v>
      </c>
      <c r="B76" s="113">
        <v>1500</v>
      </c>
      <c r="C76" s="113">
        <v>0</v>
      </c>
      <c r="D76" s="144">
        <v>0</v>
      </c>
      <c r="E76" s="113">
        <v>0</v>
      </c>
      <c r="F76" s="113">
        <v>1500</v>
      </c>
    </row>
    <row r="77" spans="1:6" ht="16.5" customHeight="1">
      <c r="A77" s="114" t="s">
        <v>693</v>
      </c>
      <c r="B77" s="113">
        <v>41040</v>
      </c>
      <c r="C77" s="113">
        <v>59633</v>
      </c>
      <c r="D77" s="144">
        <v>19418</v>
      </c>
      <c r="E77" s="113">
        <v>40215</v>
      </c>
      <c r="F77" s="113">
        <v>825</v>
      </c>
    </row>
    <row r="78" spans="1:6" ht="16.5" customHeight="1">
      <c r="A78" s="151" t="s">
        <v>694</v>
      </c>
      <c r="B78" s="113">
        <v>13969</v>
      </c>
      <c r="C78" s="113">
        <v>0</v>
      </c>
      <c r="D78" s="144">
        <v>0</v>
      </c>
      <c r="E78" s="113">
        <v>0</v>
      </c>
      <c r="F78" s="113">
        <v>13969</v>
      </c>
    </row>
    <row r="79" spans="1:6" ht="16.5" customHeight="1">
      <c r="A79" s="151" t="s">
        <v>695</v>
      </c>
      <c r="B79" s="113">
        <v>988.2</v>
      </c>
      <c r="C79" s="113">
        <v>0</v>
      </c>
      <c r="D79" s="144">
        <v>0</v>
      </c>
      <c r="E79" s="113">
        <v>0</v>
      </c>
      <c r="F79" s="113">
        <v>988.2</v>
      </c>
    </row>
    <row r="80" spans="1:6" ht="16.5" customHeight="1">
      <c r="A80" s="114" t="s">
        <v>696</v>
      </c>
      <c r="B80" s="113">
        <v>12914</v>
      </c>
      <c r="C80" s="113">
        <v>0</v>
      </c>
      <c r="D80" s="144">
        <v>0</v>
      </c>
      <c r="E80" s="113">
        <v>0</v>
      </c>
      <c r="F80" s="113">
        <v>12914</v>
      </c>
    </row>
    <row r="81" spans="1:6" ht="16.5" customHeight="1">
      <c r="A81" s="116" t="s">
        <v>797</v>
      </c>
      <c r="B81" s="113">
        <v>43563.7</v>
      </c>
      <c r="C81" s="113">
        <v>25197</v>
      </c>
      <c r="D81" s="144">
        <v>1698</v>
      </c>
      <c r="E81" s="113">
        <v>23499</v>
      </c>
      <c r="F81" s="113">
        <v>20064.699999999997</v>
      </c>
    </row>
    <row r="82" spans="1:6" ht="16.5" customHeight="1">
      <c r="A82" s="114" t="s">
        <v>697</v>
      </c>
      <c r="B82" s="113">
        <v>160</v>
      </c>
      <c r="C82" s="113">
        <v>0</v>
      </c>
      <c r="D82" s="144">
        <v>0</v>
      </c>
      <c r="E82" s="113">
        <v>0</v>
      </c>
      <c r="F82" s="113">
        <v>160</v>
      </c>
    </row>
    <row r="83" spans="1:6" ht="16.5" customHeight="1">
      <c r="A83" s="114" t="s">
        <v>698</v>
      </c>
      <c r="B83" s="113">
        <v>23499</v>
      </c>
      <c r="C83" s="113">
        <v>25197</v>
      </c>
      <c r="D83" s="144">
        <v>1698</v>
      </c>
      <c r="E83" s="113">
        <v>23499</v>
      </c>
      <c r="F83" s="113">
        <v>0</v>
      </c>
    </row>
    <row r="84" spans="1:6" ht="28.5">
      <c r="A84" s="114" t="s">
        <v>699</v>
      </c>
      <c r="B84" s="113">
        <v>5500</v>
      </c>
      <c r="C84" s="113">
        <v>0</v>
      </c>
      <c r="D84" s="144">
        <v>0</v>
      </c>
      <c r="E84" s="113">
        <v>0</v>
      </c>
      <c r="F84" s="113">
        <v>5500</v>
      </c>
    </row>
    <row r="85" spans="1:6" ht="16.5" customHeight="1">
      <c r="A85" s="114" t="s">
        <v>700</v>
      </c>
      <c r="B85" s="113">
        <v>831.2</v>
      </c>
      <c r="C85" s="113">
        <v>0</v>
      </c>
      <c r="D85" s="144">
        <v>0</v>
      </c>
      <c r="E85" s="113">
        <v>0</v>
      </c>
      <c r="F85" s="113">
        <v>831.2</v>
      </c>
    </row>
    <row r="86" spans="1:6" ht="16.5" customHeight="1">
      <c r="A86" s="114" t="s">
        <v>701</v>
      </c>
      <c r="B86" s="113">
        <v>1550</v>
      </c>
      <c r="C86" s="113">
        <v>0</v>
      </c>
      <c r="D86" s="144">
        <v>0</v>
      </c>
      <c r="E86" s="113">
        <v>0</v>
      </c>
      <c r="F86" s="113">
        <v>1550</v>
      </c>
    </row>
    <row r="87" spans="1:6" ht="16.5" customHeight="1">
      <c r="A87" s="114" t="s">
        <v>702</v>
      </c>
      <c r="B87" s="113">
        <v>1116.2</v>
      </c>
      <c r="C87" s="113">
        <v>0</v>
      </c>
      <c r="D87" s="144">
        <v>0</v>
      </c>
      <c r="E87" s="113">
        <v>0</v>
      </c>
      <c r="F87" s="113">
        <v>1116.2</v>
      </c>
    </row>
    <row r="88" spans="1:6" ht="16.5" customHeight="1">
      <c r="A88" s="114" t="s">
        <v>703</v>
      </c>
      <c r="B88" s="113">
        <v>400</v>
      </c>
      <c r="C88" s="113">
        <v>0</v>
      </c>
      <c r="D88" s="144">
        <v>0</v>
      </c>
      <c r="E88" s="113">
        <v>0</v>
      </c>
      <c r="F88" s="113">
        <v>400</v>
      </c>
    </row>
    <row r="89" spans="1:6" ht="16.5" customHeight="1">
      <c r="A89" s="114" t="s">
        <v>704</v>
      </c>
      <c r="B89" s="113">
        <v>5645</v>
      </c>
      <c r="C89" s="113">
        <v>0</v>
      </c>
      <c r="D89" s="144">
        <v>0</v>
      </c>
      <c r="E89" s="113">
        <v>0</v>
      </c>
      <c r="F89" s="113">
        <v>5645</v>
      </c>
    </row>
    <row r="90" spans="1:6" ht="16.5" customHeight="1">
      <c r="A90" s="114" t="s">
        <v>705</v>
      </c>
      <c r="B90" s="113">
        <v>1031.3</v>
      </c>
      <c r="C90" s="113">
        <v>0</v>
      </c>
      <c r="D90" s="144">
        <v>0</v>
      </c>
      <c r="E90" s="113">
        <v>0</v>
      </c>
      <c r="F90" s="113">
        <v>1031.3</v>
      </c>
    </row>
    <row r="91" spans="1:6" ht="16.5" customHeight="1">
      <c r="A91" s="114" t="s">
        <v>926</v>
      </c>
      <c r="B91" s="113">
        <v>2800</v>
      </c>
      <c r="C91" s="113"/>
      <c r="D91" s="144"/>
      <c r="E91" s="113"/>
      <c r="F91" s="113">
        <v>2800</v>
      </c>
    </row>
    <row r="92" spans="1:6" ht="16.5" customHeight="1">
      <c r="A92" s="114" t="s">
        <v>927</v>
      </c>
      <c r="B92" s="113">
        <v>1031</v>
      </c>
      <c r="C92" s="113"/>
      <c r="D92" s="144"/>
      <c r="E92" s="113"/>
      <c r="F92" s="113">
        <v>1031</v>
      </c>
    </row>
    <row r="93" spans="1:6" ht="16.5" customHeight="1">
      <c r="A93" s="116" t="s">
        <v>798</v>
      </c>
      <c r="B93" s="113">
        <v>1113354.3</v>
      </c>
      <c r="C93" s="113">
        <v>1157016</v>
      </c>
      <c r="D93" s="144">
        <v>58183.69999999995</v>
      </c>
      <c r="E93" s="113">
        <v>1098832.3</v>
      </c>
      <c r="F93" s="113">
        <v>14522</v>
      </c>
    </row>
    <row r="94" spans="1:6" ht="16.5" customHeight="1">
      <c r="A94" s="114" t="s">
        <v>706</v>
      </c>
      <c r="B94" s="113">
        <v>4987</v>
      </c>
      <c r="C94" s="113">
        <v>987</v>
      </c>
      <c r="D94" s="144">
        <v>0</v>
      </c>
      <c r="E94" s="113">
        <v>987</v>
      </c>
      <c r="F94" s="113">
        <v>4000</v>
      </c>
    </row>
    <row r="95" spans="1:6" ht="16.5" customHeight="1">
      <c r="A95" s="114" t="s">
        <v>707</v>
      </c>
      <c r="B95" s="113">
        <v>2832</v>
      </c>
      <c r="C95" s="113">
        <v>0</v>
      </c>
      <c r="D95" s="144">
        <v>0</v>
      </c>
      <c r="E95" s="113">
        <v>0</v>
      </c>
      <c r="F95" s="113">
        <v>2832</v>
      </c>
    </row>
    <row r="96" spans="1:6" ht="16.5" customHeight="1">
      <c r="A96" s="114" t="s">
        <v>708</v>
      </c>
      <c r="B96" s="113">
        <v>595</v>
      </c>
      <c r="C96" s="113">
        <v>0</v>
      </c>
      <c r="D96" s="144">
        <v>0</v>
      </c>
      <c r="E96" s="113">
        <v>0</v>
      </c>
      <c r="F96" s="113">
        <v>595</v>
      </c>
    </row>
    <row r="97" spans="1:6" ht="16.5" customHeight="1">
      <c r="A97" s="114" t="s">
        <v>709</v>
      </c>
      <c r="B97" s="113">
        <v>638629</v>
      </c>
      <c r="C97" s="113">
        <v>635629</v>
      </c>
      <c r="D97" s="144">
        <v>0</v>
      </c>
      <c r="E97" s="113">
        <v>635629</v>
      </c>
      <c r="F97" s="113">
        <v>3000</v>
      </c>
    </row>
    <row r="98" spans="1:6" ht="16.5" customHeight="1">
      <c r="A98" s="114" t="s">
        <v>710</v>
      </c>
      <c r="B98" s="113">
        <v>7180</v>
      </c>
      <c r="C98" s="113">
        <v>7145</v>
      </c>
      <c r="D98" s="144">
        <v>105</v>
      </c>
      <c r="E98" s="113">
        <v>7040</v>
      </c>
      <c r="F98" s="113">
        <v>140</v>
      </c>
    </row>
    <row r="99" spans="1:6" ht="16.5" customHeight="1">
      <c r="A99" s="114" t="s">
        <v>711</v>
      </c>
      <c r="B99" s="113">
        <v>10136</v>
      </c>
      <c r="C99" s="113">
        <v>10066</v>
      </c>
      <c r="D99" s="144">
        <v>0</v>
      </c>
      <c r="E99" s="113">
        <v>10066</v>
      </c>
      <c r="F99" s="113">
        <v>70</v>
      </c>
    </row>
    <row r="100" spans="1:6" ht="16.5" customHeight="1">
      <c r="A100" s="114" t="s">
        <v>712</v>
      </c>
      <c r="B100" s="113">
        <v>420</v>
      </c>
      <c r="C100" s="113">
        <v>0</v>
      </c>
      <c r="D100" s="144">
        <v>0</v>
      </c>
      <c r="E100" s="113">
        <v>0</v>
      </c>
      <c r="F100" s="113">
        <v>420</v>
      </c>
    </row>
    <row r="101" spans="1:6" ht="16.5" customHeight="1">
      <c r="A101" s="114" t="s">
        <v>713</v>
      </c>
      <c r="B101" s="113">
        <v>63709</v>
      </c>
      <c r="C101" s="113">
        <v>63709</v>
      </c>
      <c r="D101" s="144">
        <v>0</v>
      </c>
      <c r="E101" s="113">
        <v>63709</v>
      </c>
      <c r="F101" s="113">
        <v>0</v>
      </c>
    </row>
    <row r="102" spans="1:6" ht="16.5" customHeight="1">
      <c r="A102" s="114" t="s">
        <v>714</v>
      </c>
      <c r="B102" s="113">
        <v>170310</v>
      </c>
      <c r="C102" s="113">
        <v>170310</v>
      </c>
      <c r="D102" s="144">
        <v>0</v>
      </c>
      <c r="E102" s="113">
        <v>170310</v>
      </c>
      <c r="F102" s="113">
        <v>0</v>
      </c>
    </row>
    <row r="103" spans="1:6" ht="16.5" customHeight="1">
      <c r="A103" s="114" t="s">
        <v>715</v>
      </c>
      <c r="B103" s="113">
        <v>19990</v>
      </c>
      <c r="C103" s="113">
        <v>59990</v>
      </c>
      <c r="D103" s="144">
        <v>40000</v>
      </c>
      <c r="E103" s="113">
        <v>19990</v>
      </c>
      <c r="F103" s="113">
        <v>0</v>
      </c>
    </row>
    <row r="104" spans="1:6" ht="16.5" customHeight="1">
      <c r="A104" s="114" t="s">
        <v>716</v>
      </c>
      <c r="B104" s="113">
        <v>39981</v>
      </c>
      <c r="C104" s="113">
        <v>57864</v>
      </c>
      <c r="D104" s="144">
        <v>17917</v>
      </c>
      <c r="E104" s="113">
        <v>39947</v>
      </c>
      <c r="F104" s="113">
        <v>34</v>
      </c>
    </row>
    <row r="105" spans="1:6" ht="16.5" customHeight="1">
      <c r="A105" s="114" t="s">
        <v>717</v>
      </c>
      <c r="B105" s="113">
        <v>300</v>
      </c>
      <c r="C105" s="113">
        <v>0</v>
      </c>
      <c r="D105" s="144">
        <v>0</v>
      </c>
      <c r="E105" s="113">
        <v>0</v>
      </c>
      <c r="F105" s="113">
        <v>300</v>
      </c>
    </row>
    <row r="106" spans="1:6" ht="16.5" customHeight="1">
      <c r="A106" s="114" t="s">
        <v>718</v>
      </c>
      <c r="B106" s="113">
        <v>60</v>
      </c>
      <c r="C106" s="113">
        <v>0</v>
      </c>
      <c r="D106" s="144">
        <v>0</v>
      </c>
      <c r="E106" s="113">
        <v>0</v>
      </c>
      <c r="F106" s="113">
        <v>60</v>
      </c>
    </row>
    <row r="107" spans="1:6" ht="16.5" customHeight="1">
      <c r="A107" s="114" t="s">
        <v>719</v>
      </c>
      <c r="B107" s="113">
        <v>141856.3</v>
      </c>
      <c r="C107" s="113">
        <v>142018</v>
      </c>
      <c r="D107" s="144">
        <v>161.70000000001164</v>
      </c>
      <c r="E107" s="113">
        <v>141856.3</v>
      </c>
      <c r="F107" s="113">
        <v>0</v>
      </c>
    </row>
    <row r="108" spans="1:6" ht="16.5" customHeight="1">
      <c r="A108" s="114" t="s">
        <v>720</v>
      </c>
      <c r="B108" s="113">
        <v>9398</v>
      </c>
      <c r="C108" s="113">
        <v>9298</v>
      </c>
      <c r="D108" s="144">
        <v>0</v>
      </c>
      <c r="E108" s="113">
        <v>9298</v>
      </c>
      <c r="F108" s="113">
        <v>100</v>
      </c>
    </row>
    <row r="109" spans="1:6" ht="16.5" customHeight="1">
      <c r="A109" s="151" t="s">
        <v>721</v>
      </c>
      <c r="B109" s="113">
        <v>2706</v>
      </c>
      <c r="C109" s="113">
        <v>0</v>
      </c>
      <c r="D109" s="144">
        <v>0</v>
      </c>
      <c r="E109" s="113">
        <v>0</v>
      </c>
      <c r="F109" s="113">
        <v>2706</v>
      </c>
    </row>
    <row r="110" spans="1:6" ht="16.5" customHeight="1">
      <c r="A110" s="151" t="s">
        <v>722</v>
      </c>
      <c r="B110" s="113">
        <v>265</v>
      </c>
      <c r="C110" s="113">
        <v>0</v>
      </c>
      <c r="D110" s="144">
        <v>0</v>
      </c>
      <c r="E110" s="113">
        <v>0</v>
      </c>
      <c r="F110" s="113">
        <v>265</v>
      </c>
    </row>
    <row r="111" spans="1:6" ht="16.5" customHeight="1">
      <c r="A111" s="116" t="s">
        <v>799</v>
      </c>
      <c r="B111" s="113">
        <v>530277.2</v>
      </c>
      <c r="C111" s="113">
        <v>543124</v>
      </c>
      <c r="D111" s="144">
        <v>56652.70000000001</v>
      </c>
      <c r="E111" s="113">
        <v>486471.3</v>
      </c>
      <c r="F111" s="113">
        <v>43805.9</v>
      </c>
    </row>
    <row r="112" spans="1:6" ht="16.5" customHeight="1">
      <c r="A112" s="114" t="s">
        <v>723</v>
      </c>
      <c r="B112" s="113">
        <v>14038.2</v>
      </c>
      <c r="C112" s="113">
        <v>11540</v>
      </c>
      <c r="D112" s="144">
        <v>6053.7</v>
      </c>
      <c r="E112" s="113">
        <v>5486.3</v>
      </c>
      <c r="F112" s="113">
        <v>8551.9</v>
      </c>
    </row>
    <row r="113" spans="1:6" ht="16.5" customHeight="1">
      <c r="A113" s="114" t="s">
        <v>724</v>
      </c>
      <c r="B113" s="113">
        <v>321661</v>
      </c>
      <c r="C113" s="113">
        <v>360721</v>
      </c>
      <c r="D113" s="144">
        <v>39060</v>
      </c>
      <c r="E113" s="113">
        <v>321661</v>
      </c>
      <c r="F113" s="113">
        <v>0</v>
      </c>
    </row>
    <row r="114" spans="1:6" ht="16.5" customHeight="1">
      <c r="A114" s="114" t="s">
        <v>725</v>
      </c>
      <c r="B114" s="113">
        <v>2394.3</v>
      </c>
      <c r="C114" s="113">
        <v>0</v>
      </c>
      <c r="D114" s="144">
        <v>0</v>
      </c>
      <c r="E114" s="113">
        <v>0</v>
      </c>
      <c r="F114" s="113">
        <v>2394.3</v>
      </c>
    </row>
    <row r="115" spans="1:6" ht="14.25">
      <c r="A115" s="114" t="s">
        <v>726</v>
      </c>
      <c r="B115" s="113">
        <v>32983</v>
      </c>
      <c r="C115" s="113">
        <v>35282</v>
      </c>
      <c r="D115" s="144">
        <v>2299</v>
      </c>
      <c r="E115" s="113">
        <v>32983</v>
      </c>
      <c r="F115" s="113">
        <v>0</v>
      </c>
    </row>
    <row r="116" spans="1:6" ht="28.5">
      <c r="A116" s="114" t="s">
        <v>727</v>
      </c>
      <c r="B116" s="113">
        <v>84100</v>
      </c>
      <c r="C116" s="113">
        <v>84100</v>
      </c>
      <c r="D116" s="144">
        <v>0</v>
      </c>
      <c r="E116" s="113">
        <v>84100</v>
      </c>
      <c r="F116" s="113">
        <v>0</v>
      </c>
    </row>
    <row r="117" spans="1:6" ht="14.25">
      <c r="A117" s="114" t="s">
        <v>728</v>
      </c>
      <c r="B117" s="113">
        <v>42241</v>
      </c>
      <c r="C117" s="113">
        <v>51481</v>
      </c>
      <c r="D117" s="144">
        <v>9240</v>
      </c>
      <c r="E117" s="113">
        <v>42241</v>
      </c>
      <c r="F117" s="113">
        <v>0</v>
      </c>
    </row>
    <row r="118" spans="1:6" ht="16.5" customHeight="1">
      <c r="A118" s="114" t="s">
        <v>729</v>
      </c>
      <c r="B118" s="113">
        <v>7000</v>
      </c>
      <c r="C118" s="113">
        <v>0</v>
      </c>
      <c r="D118" s="144">
        <v>0</v>
      </c>
      <c r="E118" s="113">
        <v>0</v>
      </c>
      <c r="F118" s="113">
        <v>7000</v>
      </c>
    </row>
    <row r="119" spans="1:6" ht="16.5" customHeight="1">
      <c r="A119" s="114" t="s">
        <v>730</v>
      </c>
      <c r="B119" s="113">
        <v>4910</v>
      </c>
      <c r="C119" s="113">
        <v>0</v>
      </c>
      <c r="D119" s="144">
        <v>0</v>
      </c>
      <c r="E119" s="113">
        <v>0</v>
      </c>
      <c r="F119" s="113">
        <v>4910</v>
      </c>
    </row>
    <row r="120" spans="1:6" ht="16.5" customHeight="1">
      <c r="A120" s="114" t="s">
        <v>731</v>
      </c>
      <c r="B120" s="113">
        <v>10313</v>
      </c>
      <c r="C120" s="113">
        <v>0</v>
      </c>
      <c r="D120" s="144">
        <v>0</v>
      </c>
      <c r="E120" s="113">
        <v>0</v>
      </c>
      <c r="F120" s="113">
        <v>10313</v>
      </c>
    </row>
    <row r="121" spans="1:6" ht="16.5" customHeight="1">
      <c r="A121" s="114" t="s">
        <v>732</v>
      </c>
      <c r="B121" s="113">
        <v>7514.4</v>
      </c>
      <c r="C121" s="113">
        <v>0</v>
      </c>
      <c r="D121" s="144">
        <v>0</v>
      </c>
      <c r="E121" s="113">
        <v>0</v>
      </c>
      <c r="F121" s="113">
        <v>7514.4</v>
      </c>
    </row>
    <row r="122" spans="1:6" ht="16.5" customHeight="1">
      <c r="A122" s="114" t="s">
        <v>733</v>
      </c>
      <c r="B122" s="113">
        <v>3122.3</v>
      </c>
      <c r="C122" s="113">
        <v>0</v>
      </c>
      <c r="D122" s="144">
        <v>0</v>
      </c>
      <c r="E122" s="113">
        <v>0</v>
      </c>
      <c r="F122" s="113">
        <v>3122.3</v>
      </c>
    </row>
    <row r="123" spans="1:6" ht="16.5" customHeight="1">
      <c r="A123" s="116" t="s">
        <v>800</v>
      </c>
      <c r="B123" s="113">
        <v>95625</v>
      </c>
      <c r="C123" s="113">
        <v>103065</v>
      </c>
      <c r="D123" s="144">
        <v>36363</v>
      </c>
      <c r="E123" s="113">
        <v>66702</v>
      </c>
      <c r="F123" s="113">
        <v>28923</v>
      </c>
    </row>
    <row r="124" spans="1:6" ht="16.5" customHeight="1">
      <c r="A124" s="114" t="s">
        <v>734</v>
      </c>
      <c r="B124" s="113">
        <v>20000</v>
      </c>
      <c r="C124" s="113">
        <v>0</v>
      </c>
      <c r="D124" s="144">
        <v>0</v>
      </c>
      <c r="E124" s="113">
        <v>0</v>
      </c>
      <c r="F124" s="113">
        <v>20000</v>
      </c>
    </row>
    <row r="125" spans="1:6" ht="16.5" customHeight="1">
      <c r="A125" s="114" t="s">
        <v>735</v>
      </c>
      <c r="B125" s="113">
        <v>40000</v>
      </c>
      <c r="C125" s="113">
        <v>40000</v>
      </c>
      <c r="D125" s="144">
        <v>0</v>
      </c>
      <c r="E125" s="113">
        <v>40000</v>
      </c>
      <c r="F125" s="113">
        <v>0</v>
      </c>
    </row>
    <row r="126" spans="1:6" ht="16.5" customHeight="1">
      <c r="A126" s="114" t="s">
        <v>736</v>
      </c>
      <c r="B126" s="113">
        <v>24248</v>
      </c>
      <c r="C126" s="113">
        <v>24000</v>
      </c>
      <c r="D126" s="144">
        <v>0</v>
      </c>
      <c r="E126" s="113">
        <v>24000</v>
      </c>
      <c r="F126" s="113">
        <v>248</v>
      </c>
    </row>
    <row r="127" spans="1:6" ht="16.5" customHeight="1">
      <c r="A127" s="114" t="s">
        <v>737</v>
      </c>
      <c r="B127" s="113">
        <v>1135</v>
      </c>
      <c r="C127" s="113">
        <v>0</v>
      </c>
      <c r="D127" s="144">
        <v>0</v>
      </c>
      <c r="E127" s="113">
        <v>0</v>
      </c>
      <c r="F127" s="113">
        <v>1135</v>
      </c>
    </row>
    <row r="128" spans="1:6" ht="16.5" customHeight="1">
      <c r="A128" s="114" t="s">
        <v>738</v>
      </c>
      <c r="B128" s="113">
        <v>240</v>
      </c>
      <c r="C128" s="113">
        <v>0</v>
      </c>
      <c r="D128" s="144">
        <v>0</v>
      </c>
      <c r="E128" s="113">
        <v>0</v>
      </c>
      <c r="F128" s="113">
        <v>240</v>
      </c>
    </row>
    <row r="129" spans="1:6" ht="16.5" customHeight="1">
      <c r="A129" s="114" t="s">
        <v>739</v>
      </c>
      <c r="B129" s="113">
        <v>2702</v>
      </c>
      <c r="C129" s="113">
        <v>2702</v>
      </c>
      <c r="D129" s="144">
        <v>0</v>
      </c>
      <c r="E129" s="113">
        <v>2702</v>
      </c>
      <c r="F129" s="113">
        <v>0</v>
      </c>
    </row>
    <row r="130" spans="1:6" ht="16.5" customHeight="1">
      <c r="A130" s="114" t="s">
        <v>740</v>
      </c>
      <c r="B130" s="113">
        <v>0</v>
      </c>
      <c r="C130" s="113">
        <v>36363</v>
      </c>
      <c r="D130" s="144">
        <v>36363</v>
      </c>
      <c r="E130" s="113">
        <v>0</v>
      </c>
      <c r="F130" s="113">
        <v>0</v>
      </c>
    </row>
    <row r="131" spans="1:6" ht="16.5" customHeight="1">
      <c r="A131" s="114" t="s">
        <v>741</v>
      </c>
      <c r="B131" s="113">
        <v>1800</v>
      </c>
      <c r="C131" s="113">
        <v>0</v>
      </c>
      <c r="D131" s="144">
        <v>0</v>
      </c>
      <c r="E131" s="113">
        <v>0</v>
      </c>
      <c r="F131" s="113">
        <v>1800</v>
      </c>
    </row>
    <row r="132" spans="1:6" ht="16.5" customHeight="1">
      <c r="A132" s="114" t="s">
        <v>742</v>
      </c>
      <c r="B132" s="113">
        <v>5500</v>
      </c>
      <c r="C132" s="113">
        <v>0</v>
      </c>
      <c r="D132" s="144">
        <v>0</v>
      </c>
      <c r="E132" s="113">
        <v>0</v>
      </c>
      <c r="F132" s="113">
        <v>5500</v>
      </c>
    </row>
    <row r="133" spans="1:6" ht="14.25">
      <c r="A133" s="116" t="s">
        <v>594</v>
      </c>
      <c r="B133" s="113">
        <v>1761266.5</v>
      </c>
      <c r="C133" s="113">
        <v>1852633</v>
      </c>
      <c r="D133" s="144">
        <v>362822</v>
      </c>
      <c r="E133" s="113">
        <v>1489811</v>
      </c>
      <c r="F133" s="113">
        <v>271455.5</v>
      </c>
    </row>
    <row r="134" spans="1:6" ht="28.5">
      <c r="A134" s="114" t="s">
        <v>743</v>
      </c>
      <c r="B134" s="113">
        <v>10348.7</v>
      </c>
      <c r="C134" s="113">
        <v>31300</v>
      </c>
      <c r="D134" s="144">
        <v>31300</v>
      </c>
      <c r="E134" s="113">
        <v>0</v>
      </c>
      <c r="F134" s="113">
        <v>10348.7</v>
      </c>
    </row>
    <row r="135" spans="1:6" ht="14.25">
      <c r="A135" s="114" t="s">
        <v>744</v>
      </c>
      <c r="B135" s="113">
        <v>0</v>
      </c>
      <c r="C135" s="113">
        <v>39450</v>
      </c>
      <c r="D135" s="144">
        <v>39450</v>
      </c>
      <c r="E135" s="113">
        <v>0</v>
      </c>
      <c r="F135" s="113">
        <v>0</v>
      </c>
    </row>
    <row r="136" spans="1:6" ht="16.5" customHeight="1">
      <c r="A136" s="114" t="s">
        <v>745</v>
      </c>
      <c r="B136" s="113">
        <v>2925</v>
      </c>
      <c r="C136" s="113">
        <v>155000</v>
      </c>
      <c r="D136" s="144">
        <v>155000</v>
      </c>
      <c r="E136" s="113">
        <v>0</v>
      </c>
      <c r="F136" s="113">
        <v>2925</v>
      </c>
    </row>
    <row r="137" spans="1:6" ht="16.5" customHeight="1">
      <c r="A137" s="114" t="s">
        <v>746</v>
      </c>
      <c r="B137" s="113">
        <v>60000</v>
      </c>
      <c r="C137" s="113">
        <v>65748</v>
      </c>
      <c r="D137" s="144">
        <v>5748</v>
      </c>
      <c r="E137" s="113">
        <v>60000</v>
      </c>
      <c r="F137" s="113">
        <v>0</v>
      </c>
    </row>
    <row r="138" spans="1:6" ht="16.5" customHeight="1">
      <c r="A138" s="114" t="s">
        <v>747</v>
      </c>
      <c r="B138" s="113">
        <v>1074544</v>
      </c>
      <c r="C138" s="113">
        <v>1074049</v>
      </c>
      <c r="D138" s="144">
        <v>40</v>
      </c>
      <c r="E138" s="113">
        <v>1074009</v>
      </c>
      <c r="F138" s="113">
        <v>535</v>
      </c>
    </row>
    <row r="139" spans="1:6" ht="16.5" customHeight="1">
      <c r="A139" s="114" t="s">
        <v>748</v>
      </c>
      <c r="B139" s="113">
        <v>1600</v>
      </c>
      <c r="C139" s="113">
        <v>0</v>
      </c>
      <c r="D139" s="144">
        <v>0</v>
      </c>
      <c r="E139" s="113">
        <v>0</v>
      </c>
      <c r="F139" s="113">
        <v>1600</v>
      </c>
    </row>
    <row r="140" spans="1:6" ht="16.5" customHeight="1">
      <c r="A140" s="114" t="s">
        <v>749</v>
      </c>
      <c r="B140" s="113">
        <v>630</v>
      </c>
      <c r="C140" s="113">
        <v>0</v>
      </c>
      <c r="D140" s="144">
        <v>0</v>
      </c>
      <c r="E140" s="113">
        <v>0</v>
      </c>
      <c r="F140" s="113">
        <v>630</v>
      </c>
    </row>
    <row r="141" spans="1:6" ht="14.25">
      <c r="A141" s="114" t="s">
        <v>750</v>
      </c>
      <c r="B141" s="113">
        <v>7000</v>
      </c>
      <c r="C141" s="113">
        <v>6600</v>
      </c>
      <c r="D141" s="144">
        <v>0</v>
      </c>
      <c r="E141" s="113">
        <v>6600</v>
      </c>
      <c r="F141" s="113">
        <v>400</v>
      </c>
    </row>
    <row r="142" spans="1:6" ht="28.5">
      <c r="A142" s="114" t="s">
        <v>751</v>
      </c>
      <c r="B142" s="113">
        <v>2000</v>
      </c>
      <c r="C142" s="113">
        <v>0</v>
      </c>
      <c r="D142" s="144">
        <v>0</v>
      </c>
      <c r="E142" s="113">
        <v>0</v>
      </c>
      <c r="F142" s="113">
        <v>2000</v>
      </c>
    </row>
    <row r="143" spans="1:6" ht="28.5">
      <c r="A143" s="114" t="s">
        <v>752</v>
      </c>
      <c r="B143" s="113">
        <v>1080</v>
      </c>
      <c r="C143" s="113">
        <v>0</v>
      </c>
      <c r="D143" s="144">
        <v>0</v>
      </c>
      <c r="E143" s="113">
        <v>0</v>
      </c>
      <c r="F143" s="113">
        <v>1080</v>
      </c>
    </row>
    <row r="144" spans="1:6" ht="14.25">
      <c r="A144" s="114" t="s">
        <v>753</v>
      </c>
      <c r="B144" s="113">
        <v>2034</v>
      </c>
      <c r="C144" s="113">
        <v>0</v>
      </c>
      <c r="D144" s="144">
        <v>0</v>
      </c>
      <c r="E144" s="113">
        <v>0</v>
      </c>
      <c r="F144" s="113">
        <v>2034</v>
      </c>
    </row>
    <row r="145" spans="1:6" ht="28.5">
      <c r="A145" s="114" t="s">
        <v>754</v>
      </c>
      <c r="B145" s="113">
        <v>9089</v>
      </c>
      <c r="C145" s="113">
        <v>9089</v>
      </c>
      <c r="D145" s="144">
        <v>0</v>
      </c>
      <c r="E145" s="113">
        <v>9089</v>
      </c>
      <c r="F145" s="113">
        <v>0</v>
      </c>
    </row>
    <row r="146" spans="1:6" ht="14.25">
      <c r="A146" s="114" t="s">
        <v>755</v>
      </c>
      <c r="B146" s="113">
        <v>10601</v>
      </c>
      <c r="C146" s="113">
        <v>10601</v>
      </c>
      <c r="D146" s="144">
        <v>0</v>
      </c>
      <c r="E146" s="113">
        <v>10601</v>
      </c>
      <c r="F146" s="113">
        <v>0</v>
      </c>
    </row>
    <row r="147" spans="1:6" ht="16.5" customHeight="1">
      <c r="A147" s="114" t="s">
        <v>756</v>
      </c>
      <c r="B147" s="113">
        <v>179043</v>
      </c>
      <c r="C147" s="113">
        <v>166924</v>
      </c>
      <c r="D147" s="144">
        <v>10000</v>
      </c>
      <c r="E147" s="113">
        <v>156924</v>
      </c>
      <c r="F147" s="113">
        <v>22119</v>
      </c>
    </row>
    <row r="148" spans="1:6" ht="16.5" customHeight="1">
      <c r="A148" s="114" t="s">
        <v>757</v>
      </c>
      <c r="B148" s="113">
        <v>5210</v>
      </c>
      <c r="C148" s="113">
        <v>0</v>
      </c>
      <c r="D148" s="144">
        <v>0</v>
      </c>
      <c r="E148" s="113">
        <v>0</v>
      </c>
      <c r="F148" s="113">
        <v>5210</v>
      </c>
    </row>
    <row r="149" spans="1:6" ht="16.5" customHeight="1">
      <c r="A149" s="114" t="s">
        <v>758</v>
      </c>
      <c r="B149" s="113">
        <v>12000</v>
      </c>
      <c r="C149" s="113">
        <v>0</v>
      </c>
      <c r="D149" s="144">
        <v>0</v>
      </c>
      <c r="E149" s="113">
        <v>0</v>
      </c>
      <c r="F149" s="113">
        <v>12000</v>
      </c>
    </row>
    <row r="150" spans="1:6" ht="16.5" customHeight="1">
      <c r="A150" s="114" t="s">
        <v>759</v>
      </c>
      <c r="B150" s="113">
        <v>7861.1</v>
      </c>
      <c r="C150" s="113">
        <v>0</v>
      </c>
      <c r="D150" s="144">
        <v>0</v>
      </c>
      <c r="E150" s="113">
        <v>0</v>
      </c>
      <c r="F150" s="113">
        <v>7861.1</v>
      </c>
    </row>
    <row r="151" spans="1:6" ht="16.5" customHeight="1">
      <c r="A151" s="114" t="s">
        <v>760</v>
      </c>
      <c r="B151" s="113">
        <v>6415.5</v>
      </c>
      <c r="C151" s="113">
        <v>0</v>
      </c>
      <c r="D151" s="144">
        <v>0</v>
      </c>
      <c r="E151" s="113">
        <v>0</v>
      </c>
      <c r="F151" s="113">
        <v>6415.5</v>
      </c>
    </row>
    <row r="152" spans="1:6" ht="16.5" customHeight="1">
      <c r="A152" s="114" t="s">
        <v>761</v>
      </c>
      <c r="B152" s="113">
        <v>8965</v>
      </c>
      <c r="C152" s="113">
        <v>47484</v>
      </c>
      <c r="D152" s="144">
        <v>42427</v>
      </c>
      <c r="E152" s="113">
        <v>5057</v>
      </c>
      <c r="F152" s="113">
        <v>3908</v>
      </c>
    </row>
    <row r="153" spans="1:6" ht="16.5" customHeight="1">
      <c r="A153" s="114" t="s">
        <v>762</v>
      </c>
      <c r="B153" s="113">
        <v>14691</v>
      </c>
      <c r="C153" s="113">
        <v>0</v>
      </c>
      <c r="D153" s="144">
        <v>0</v>
      </c>
      <c r="E153" s="113">
        <v>0</v>
      </c>
      <c r="F153" s="113">
        <v>14691</v>
      </c>
    </row>
    <row r="154" spans="1:6" ht="16.5" customHeight="1">
      <c r="A154" s="114" t="s">
        <v>763</v>
      </c>
      <c r="B154" s="113">
        <v>14383</v>
      </c>
      <c r="C154" s="113">
        <v>9713</v>
      </c>
      <c r="D154" s="144">
        <v>0</v>
      </c>
      <c r="E154" s="113">
        <v>9713</v>
      </c>
      <c r="F154" s="113">
        <v>4670</v>
      </c>
    </row>
    <row r="155" spans="1:6" ht="16.5" customHeight="1">
      <c r="A155" s="114" t="s">
        <v>764</v>
      </c>
      <c r="B155" s="113">
        <v>165300</v>
      </c>
      <c r="C155" s="113">
        <v>175400</v>
      </c>
      <c r="D155" s="144">
        <v>69400</v>
      </c>
      <c r="E155" s="113">
        <v>106000</v>
      </c>
      <c r="F155" s="113">
        <v>59300</v>
      </c>
    </row>
    <row r="156" spans="1:6" ht="16.5" customHeight="1">
      <c r="A156" s="114" t="s">
        <v>765</v>
      </c>
      <c r="B156" s="113">
        <v>1450</v>
      </c>
      <c r="C156" s="113">
        <v>0</v>
      </c>
      <c r="D156" s="144">
        <v>0</v>
      </c>
      <c r="E156" s="113">
        <v>0</v>
      </c>
      <c r="F156" s="113">
        <v>1450</v>
      </c>
    </row>
    <row r="157" spans="1:6" ht="16.5" customHeight="1">
      <c r="A157" s="114" t="s">
        <v>766</v>
      </c>
      <c r="B157" s="113">
        <v>0</v>
      </c>
      <c r="C157" s="113">
        <v>7800</v>
      </c>
      <c r="D157" s="144">
        <v>7800</v>
      </c>
      <c r="E157" s="113">
        <v>0</v>
      </c>
      <c r="F157" s="113">
        <v>0</v>
      </c>
    </row>
    <row r="158" spans="1:6" ht="16.5" customHeight="1">
      <c r="A158" s="114" t="s">
        <v>767</v>
      </c>
      <c r="B158" s="113">
        <v>25188</v>
      </c>
      <c r="C158" s="113">
        <v>25188</v>
      </c>
      <c r="D158" s="144">
        <v>0</v>
      </c>
      <c r="E158" s="113">
        <v>25188</v>
      </c>
      <c r="F158" s="113">
        <v>0</v>
      </c>
    </row>
    <row r="159" spans="1:6" ht="16.5" customHeight="1">
      <c r="A159" s="114" t="s">
        <v>768</v>
      </c>
      <c r="B159" s="113">
        <v>3967</v>
      </c>
      <c r="C159" s="113">
        <v>0</v>
      </c>
      <c r="D159" s="144">
        <v>0</v>
      </c>
      <c r="E159" s="113">
        <v>0</v>
      </c>
      <c r="F159" s="113">
        <v>3967</v>
      </c>
    </row>
    <row r="160" spans="1:6" ht="16.5" customHeight="1">
      <c r="A160" s="114" t="s">
        <v>769</v>
      </c>
      <c r="B160" s="113">
        <v>3350</v>
      </c>
      <c r="C160" s="113">
        <v>0</v>
      </c>
      <c r="D160" s="144">
        <v>0</v>
      </c>
      <c r="E160" s="113">
        <v>0</v>
      </c>
      <c r="F160" s="113">
        <v>3350</v>
      </c>
    </row>
    <row r="161" spans="1:6" ht="16.5" customHeight="1">
      <c r="A161" s="114" t="s">
        <v>770</v>
      </c>
      <c r="B161" s="113">
        <v>450</v>
      </c>
      <c r="C161" s="113">
        <v>0</v>
      </c>
      <c r="D161" s="144">
        <v>0</v>
      </c>
      <c r="E161" s="113">
        <v>0</v>
      </c>
      <c r="F161" s="113">
        <v>450</v>
      </c>
    </row>
    <row r="162" spans="1:6" ht="16.5" customHeight="1">
      <c r="A162" s="114" t="s">
        <v>771</v>
      </c>
      <c r="B162" s="113">
        <v>6630</v>
      </c>
      <c r="C162" s="113">
        <v>8287</v>
      </c>
      <c r="D162" s="144">
        <v>1657</v>
      </c>
      <c r="E162" s="113">
        <v>6630</v>
      </c>
      <c r="F162" s="113">
        <v>0</v>
      </c>
    </row>
    <row r="163" spans="1:6" ht="14.25">
      <c r="A163" s="114" t="s">
        <v>772</v>
      </c>
      <c r="B163" s="113">
        <v>95472</v>
      </c>
      <c r="C163" s="113">
        <v>0</v>
      </c>
      <c r="D163" s="144">
        <v>0</v>
      </c>
      <c r="E163" s="113">
        <v>0</v>
      </c>
      <c r="F163" s="113">
        <v>95472</v>
      </c>
    </row>
    <row r="164" spans="1:6" ht="28.5">
      <c r="A164" s="114" t="s">
        <v>773</v>
      </c>
      <c r="B164" s="113">
        <v>20000</v>
      </c>
      <c r="C164" s="113">
        <v>20000</v>
      </c>
      <c r="D164" s="144">
        <v>0</v>
      </c>
      <c r="E164" s="113">
        <v>20000</v>
      </c>
      <c r="F164" s="113">
        <v>0</v>
      </c>
    </row>
    <row r="165" spans="1:6" ht="14.25">
      <c r="A165" s="114" t="s">
        <v>774</v>
      </c>
      <c r="B165" s="113">
        <v>9039.2</v>
      </c>
      <c r="C165" s="113">
        <v>0</v>
      </c>
      <c r="D165" s="144">
        <v>0</v>
      </c>
      <c r="E165" s="113">
        <v>0</v>
      </c>
      <c r="F165" s="113">
        <v>9039.2</v>
      </c>
    </row>
    <row r="166" spans="1:6" ht="14.25">
      <c r="A166" s="116" t="s">
        <v>802</v>
      </c>
      <c r="B166" s="113">
        <v>652869</v>
      </c>
      <c r="C166" s="113">
        <v>448800</v>
      </c>
      <c r="D166" s="144">
        <v>448800</v>
      </c>
      <c r="E166" s="113">
        <v>0</v>
      </c>
      <c r="F166" s="113">
        <v>652869</v>
      </c>
    </row>
    <row r="167" spans="1:6" ht="28.5">
      <c r="A167" s="114" t="s">
        <v>775</v>
      </c>
      <c r="B167" s="113">
        <v>0</v>
      </c>
      <c r="C167" s="113">
        <v>448800</v>
      </c>
      <c r="D167" s="144">
        <v>448800</v>
      </c>
      <c r="E167" s="113">
        <v>0</v>
      </c>
      <c r="F167" s="113">
        <v>0</v>
      </c>
    </row>
    <row r="168" spans="1:6" ht="14.25">
      <c r="A168" s="114" t="s">
        <v>776</v>
      </c>
      <c r="B168" s="113">
        <v>15000</v>
      </c>
      <c r="C168" s="113">
        <v>0</v>
      </c>
      <c r="D168" s="144">
        <v>0</v>
      </c>
      <c r="E168" s="113">
        <v>0</v>
      </c>
      <c r="F168" s="113">
        <v>15000</v>
      </c>
    </row>
    <row r="169" spans="1:6" ht="16.5" customHeight="1">
      <c r="A169" s="114" t="s">
        <v>777</v>
      </c>
      <c r="B169" s="113">
        <v>41487</v>
      </c>
      <c r="C169" s="113">
        <v>0</v>
      </c>
      <c r="D169" s="144">
        <v>0</v>
      </c>
      <c r="E169" s="113">
        <v>0</v>
      </c>
      <c r="F169" s="113">
        <v>41487</v>
      </c>
    </row>
    <row r="170" spans="1:6" ht="16.5" customHeight="1">
      <c r="A170" s="114" t="s">
        <v>778</v>
      </c>
      <c r="B170" s="113">
        <v>326652</v>
      </c>
      <c r="C170" s="113">
        <v>0</v>
      </c>
      <c r="D170" s="144">
        <v>0</v>
      </c>
      <c r="E170" s="113">
        <v>0</v>
      </c>
      <c r="F170" s="113">
        <v>326652</v>
      </c>
    </row>
    <row r="171" spans="1:6" ht="16.5" customHeight="1">
      <c r="A171" s="114" t="s">
        <v>779</v>
      </c>
      <c r="B171" s="113">
        <v>229483</v>
      </c>
      <c r="C171" s="113">
        <v>0</v>
      </c>
      <c r="D171" s="144">
        <v>0</v>
      </c>
      <c r="E171" s="113">
        <v>0</v>
      </c>
      <c r="F171" s="113">
        <v>229483</v>
      </c>
    </row>
    <row r="172" spans="1:6" ht="16.5" customHeight="1">
      <c r="A172" s="114" t="s">
        <v>780</v>
      </c>
      <c r="B172" s="113">
        <v>39527</v>
      </c>
      <c r="C172" s="113">
        <v>0</v>
      </c>
      <c r="D172" s="144">
        <v>0</v>
      </c>
      <c r="E172" s="113">
        <v>0</v>
      </c>
      <c r="F172" s="113">
        <v>39527</v>
      </c>
    </row>
    <row r="173" spans="1:6" ht="16.5" customHeight="1">
      <c r="A173" s="114" t="s">
        <v>781</v>
      </c>
      <c r="B173" s="113">
        <v>720</v>
      </c>
      <c r="C173" s="113">
        <v>0</v>
      </c>
      <c r="D173" s="144">
        <v>0</v>
      </c>
      <c r="E173" s="113">
        <v>0</v>
      </c>
      <c r="F173" s="113">
        <v>720</v>
      </c>
    </row>
    <row r="174" spans="1:6" ht="16.5" customHeight="1">
      <c r="A174" s="116" t="s">
        <v>801</v>
      </c>
      <c r="B174" s="113">
        <v>57500</v>
      </c>
      <c r="C174" s="113">
        <v>0</v>
      </c>
      <c r="D174" s="144">
        <v>0</v>
      </c>
      <c r="E174" s="113">
        <v>0</v>
      </c>
      <c r="F174" s="113">
        <v>57500</v>
      </c>
    </row>
    <row r="175" spans="1:6" ht="16.5" customHeight="1">
      <c r="A175" s="114" t="s">
        <v>782</v>
      </c>
      <c r="B175" s="113">
        <v>57200</v>
      </c>
      <c r="C175" s="113">
        <v>0</v>
      </c>
      <c r="D175" s="144">
        <v>0</v>
      </c>
      <c r="E175" s="113">
        <v>0</v>
      </c>
      <c r="F175" s="113">
        <v>57200</v>
      </c>
    </row>
    <row r="176" spans="1:6" ht="16.5" customHeight="1">
      <c r="A176" s="114" t="s">
        <v>783</v>
      </c>
      <c r="B176" s="113">
        <v>300</v>
      </c>
      <c r="C176" s="113">
        <v>0</v>
      </c>
      <c r="D176" s="144">
        <v>0</v>
      </c>
      <c r="E176" s="113">
        <v>0</v>
      </c>
      <c r="F176" s="113">
        <v>300</v>
      </c>
    </row>
    <row r="177" spans="1:6" ht="16.5" customHeight="1">
      <c r="A177" s="116" t="s">
        <v>595</v>
      </c>
      <c r="B177" s="113">
        <v>111242</v>
      </c>
      <c r="C177" s="113">
        <v>68418</v>
      </c>
      <c r="D177" s="144">
        <v>5176</v>
      </c>
      <c r="E177" s="113">
        <v>63242</v>
      </c>
      <c r="F177" s="113">
        <v>48000</v>
      </c>
    </row>
    <row r="178" spans="1:6" ht="16.5" customHeight="1">
      <c r="A178" s="114" t="s">
        <v>784</v>
      </c>
      <c r="B178" s="113">
        <v>36000</v>
      </c>
      <c r="C178" s="113">
        <v>0</v>
      </c>
      <c r="D178" s="144">
        <v>0</v>
      </c>
      <c r="E178" s="113">
        <v>0</v>
      </c>
      <c r="F178" s="113">
        <v>36000</v>
      </c>
    </row>
    <row r="179" spans="1:6" ht="16.5" customHeight="1">
      <c r="A179" s="114" t="s">
        <v>929</v>
      </c>
      <c r="B179" s="113">
        <v>7000</v>
      </c>
      <c r="C179" s="113"/>
      <c r="D179" s="144"/>
      <c r="E179" s="113"/>
      <c r="F179" s="113">
        <v>7000</v>
      </c>
    </row>
    <row r="180" spans="1:6" ht="16.5" customHeight="1">
      <c r="A180" s="114" t="s">
        <v>930</v>
      </c>
      <c r="B180" s="113">
        <v>5000</v>
      </c>
      <c r="C180" s="113"/>
      <c r="D180" s="144"/>
      <c r="E180" s="113"/>
      <c r="F180" s="113">
        <v>5000</v>
      </c>
    </row>
    <row r="181" spans="1:6" ht="16.5" customHeight="1">
      <c r="A181" s="114" t="s">
        <v>785</v>
      </c>
      <c r="B181" s="113">
        <v>15283</v>
      </c>
      <c r="C181" s="113">
        <v>15283</v>
      </c>
      <c r="D181" s="144">
        <v>0</v>
      </c>
      <c r="E181" s="113">
        <v>15283</v>
      </c>
      <c r="F181" s="113">
        <v>0</v>
      </c>
    </row>
    <row r="182" spans="1:6" ht="16.5" customHeight="1">
      <c r="A182" s="114" t="s">
        <v>786</v>
      </c>
      <c r="B182" s="113">
        <v>36052</v>
      </c>
      <c r="C182" s="113">
        <v>38228</v>
      </c>
      <c r="D182" s="144">
        <v>2176</v>
      </c>
      <c r="E182" s="113">
        <v>36052</v>
      </c>
      <c r="F182" s="113">
        <v>0</v>
      </c>
    </row>
    <row r="183" spans="1:6" ht="16.5" customHeight="1">
      <c r="A183" s="114" t="s">
        <v>787</v>
      </c>
      <c r="B183" s="113">
        <v>11907</v>
      </c>
      <c r="C183" s="113">
        <v>14907</v>
      </c>
      <c r="D183" s="144">
        <v>3000</v>
      </c>
      <c r="E183" s="113">
        <v>11907</v>
      </c>
      <c r="F183" s="113">
        <v>0</v>
      </c>
    </row>
    <row r="184" spans="1:6" ht="16.5" customHeight="1">
      <c r="A184" s="116" t="s">
        <v>803</v>
      </c>
      <c r="B184" s="113">
        <v>6080</v>
      </c>
      <c r="C184" s="113">
        <v>0</v>
      </c>
      <c r="D184" s="144">
        <v>0</v>
      </c>
      <c r="E184" s="113">
        <v>0</v>
      </c>
      <c r="F184" s="113">
        <v>6080</v>
      </c>
    </row>
    <row r="185" spans="1:6" ht="16.5" customHeight="1">
      <c r="A185" s="114" t="s">
        <v>788</v>
      </c>
      <c r="B185" s="113">
        <v>6000</v>
      </c>
      <c r="C185" s="113">
        <v>0</v>
      </c>
      <c r="D185" s="144">
        <v>0</v>
      </c>
      <c r="E185" s="113">
        <v>0</v>
      </c>
      <c r="F185" s="113">
        <v>6000</v>
      </c>
    </row>
    <row r="186" spans="1:6" ht="16.5" customHeight="1">
      <c r="A186" s="114" t="s">
        <v>928</v>
      </c>
      <c r="B186" s="113">
        <v>80</v>
      </c>
      <c r="C186" s="113"/>
      <c r="D186" s="144">
        <v>0</v>
      </c>
      <c r="E186" s="113"/>
      <c r="F186" s="113">
        <v>80</v>
      </c>
    </row>
    <row r="187" spans="1:6" ht="16.5" customHeight="1">
      <c r="A187" s="116" t="s">
        <v>804</v>
      </c>
      <c r="B187" s="113">
        <v>250</v>
      </c>
      <c r="C187" s="113">
        <v>0</v>
      </c>
      <c r="D187" s="144">
        <v>0</v>
      </c>
      <c r="E187" s="113">
        <v>0</v>
      </c>
      <c r="F187" s="113">
        <v>250</v>
      </c>
    </row>
    <row r="188" spans="1:6" ht="16.5" customHeight="1">
      <c r="A188" s="114" t="s">
        <v>789</v>
      </c>
      <c r="B188" s="113">
        <v>250</v>
      </c>
      <c r="C188" s="113">
        <v>0</v>
      </c>
      <c r="D188" s="144">
        <v>0</v>
      </c>
      <c r="E188" s="113">
        <v>0</v>
      </c>
      <c r="F188" s="113">
        <v>250</v>
      </c>
    </row>
    <row r="189" spans="1:6" ht="16.5" customHeight="1">
      <c r="A189" s="116" t="s">
        <v>805</v>
      </c>
      <c r="B189" s="113">
        <v>475899</v>
      </c>
      <c r="C189" s="113">
        <v>475899</v>
      </c>
      <c r="D189" s="144">
        <v>0</v>
      </c>
      <c r="E189" s="113">
        <v>475899</v>
      </c>
      <c r="F189" s="113">
        <v>0</v>
      </c>
    </row>
    <row r="190" spans="1:6" ht="16.5" customHeight="1">
      <c r="A190" s="114" t="s">
        <v>790</v>
      </c>
      <c r="B190" s="113">
        <v>393118</v>
      </c>
      <c r="C190" s="113">
        <v>393118</v>
      </c>
      <c r="D190" s="144">
        <v>0</v>
      </c>
      <c r="E190" s="113">
        <v>393118</v>
      </c>
      <c r="F190" s="113">
        <v>0</v>
      </c>
    </row>
    <row r="191" spans="1:6" ht="16.5" customHeight="1">
      <c r="A191" s="114" t="s">
        <v>791</v>
      </c>
      <c r="B191" s="113">
        <v>82781</v>
      </c>
      <c r="C191" s="113">
        <v>82781</v>
      </c>
      <c r="D191" s="144">
        <v>0</v>
      </c>
      <c r="E191" s="113">
        <v>82781</v>
      </c>
      <c r="F191" s="113">
        <v>0</v>
      </c>
    </row>
    <row r="192" spans="1:6" ht="16.5" customHeight="1">
      <c r="A192" s="116" t="s">
        <v>596</v>
      </c>
      <c r="B192" s="113">
        <v>4313</v>
      </c>
      <c r="C192" s="113">
        <v>156087</v>
      </c>
      <c r="D192" s="144">
        <v>153974</v>
      </c>
      <c r="E192" s="113">
        <v>2113</v>
      </c>
      <c r="F192" s="113">
        <v>2200</v>
      </c>
    </row>
    <row r="193" spans="1:6" ht="16.5" customHeight="1">
      <c r="A193" s="114" t="s">
        <v>792</v>
      </c>
      <c r="B193" s="113">
        <v>4313</v>
      </c>
      <c r="C193" s="113">
        <v>11529</v>
      </c>
      <c r="D193" s="144">
        <v>9416</v>
      </c>
      <c r="E193" s="113">
        <v>2113</v>
      </c>
      <c r="F193" s="113">
        <v>2200</v>
      </c>
    </row>
    <row r="194" spans="1:6" ht="16.5" customHeight="1">
      <c r="A194" s="114" t="s">
        <v>793</v>
      </c>
      <c r="B194" s="113">
        <v>0</v>
      </c>
      <c r="C194" s="113">
        <v>144558</v>
      </c>
      <c r="D194" s="144">
        <v>144558</v>
      </c>
      <c r="E194" s="113"/>
      <c r="F194" s="113">
        <v>0</v>
      </c>
    </row>
    <row r="195" spans="1:6" ht="16.5" customHeight="1">
      <c r="A195" s="166"/>
      <c r="B195" s="167"/>
      <c r="C195" s="167"/>
      <c r="D195" s="167"/>
      <c r="E195" s="167"/>
      <c r="F195" s="167"/>
    </row>
    <row r="196" spans="1:6" ht="21" customHeight="1">
      <c r="A196" s="107" t="s">
        <v>58</v>
      </c>
      <c r="B196" s="109">
        <v>24886803.79</v>
      </c>
      <c r="C196" s="109">
        <v>28573448</v>
      </c>
      <c r="D196" s="109">
        <v>4936845.91</v>
      </c>
      <c r="E196" s="109">
        <v>23636602.09</v>
      </c>
      <c r="F196" s="109">
        <v>1250201.7</v>
      </c>
    </row>
    <row r="197" spans="1:6" ht="35.25" customHeight="1">
      <c r="A197" s="276" t="s">
        <v>1038</v>
      </c>
      <c r="B197" s="276"/>
      <c r="C197" s="276"/>
      <c r="D197" s="276"/>
      <c r="E197" s="276"/>
      <c r="F197" s="276"/>
    </row>
    <row r="198" ht="36.75" customHeight="1">
      <c r="E198" s="17"/>
    </row>
    <row r="199" ht="21" customHeight="1">
      <c r="E199" s="17"/>
    </row>
    <row r="200" ht="21" customHeight="1">
      <c r="E200" s="17"/>
    </row>
    <row r="201" ht="21" customHeight="1">
      <c r="E201" s="17"/>
    </row>
    <row r="202" ht="21" customHeight="1">
      <c r="E202" s="17"/>
    </row>
    <row r="203" ht="21" customHeight="1">
      <c r="E203" s="17"/>
    </row>
    <row r="204" ht="21" customHeight="1">
      <c r="E204" s="17"/>
    </row>
    <row r="205" ht="21" customHeight="1">
      <c r="E205" s="17"/>
    </row>
    <row r="206" ht="21" customHeight="1">
      <c r="E206" s="17"/>
    </row>
    <row r="207" ht="21" customHeight="1">
      <c r="E207" s="17"/>
    </row>
    <row r="208" ht="21" customHeight="1">
      <c r="E208" s="17"/>
    </row>
    <row r="209" ht="21" customHeight="1">
      <c r="E209" s="17"/>
    </row>
    <row r="210" ht="21" customHeight="1">
      <c r="E210" s="17"/>
    </row>
    <row r="211" ht="21" customHeight="1">
      <c r="E211" s="17"/>
    </row>
    <row r="212" ht="21" customHeight="1">
      <c r="E212" s="17"/>
    </row>
    <row r="213" ht="21" customHeight="1">
      <c r="E213" s="17"/>
    </row>
    <row r="214" ht="21" customHeight="1">
      <c r="E214" s="17"/>
    </row>
    <row r="215" ht="21" customHeight="1">
      <c r="E215" s="17"/>
    </row>
    <row r="216" ht="21" customHeight="1">
      <c r="E216" s="17"/>
    </row>
    <row r="217" ht="21" customHeight="1">
      <c r="E217" s="17"/>
    </row>
    <row r="218" ht="21" customHeight="1">
      <c r="E218" s="17"/>
    </row>
    <row r="219" ht="21" customHeight="1">
      <c r="E219" s="17"/>
    </row>
    <row r="220" ht="21" customHeight="1">
      <c r="E220" s="17"/>
    </row>
    <row r="221" ht="21" customHeight="1">
      <c r="E221" s="17"/>
    </row>
    <row r="222" ht="21" customHeight="1">
      <c r="E222" s="17"/>
    </row>
    <row r="223" ht="21" customHeight="1">
      <c r="E223" s="17"/>
    </row>
    <row r="224" ht="21" customHeight="1">
      <c r="E224" s="17"/>
    </row>
    <row r="225" ht="21" customHeight="1">
      <c r="E225" s="17"/>
    </row>
    <row r="226" ht="21" customHeight="1">
      <c r="E226" s="17"/>
    </row>
    <row r="227" ht="21" customHeight="1">
      <c r="E227" s="17"/>
    </row>
    <row r="228" ht="21" customHeight="1">
      <c r="E228" s="17"/>
    </row>
    <row r="229" ht="21" customHeight="1">
      <c r="E229" s="17"/>
    </row>
    <row r="230" ht="21" customHeight="1">
      <c r="E230" s="17"/>
    </row>
    <row r="231" ht="21" customHeight="1">
      <c r="E231" s="17"/>
    </row>
    <row r="232" ht="21" customHeight="1">
      <c r="E232" s="17"/>
    </row>
    <row r="233" ht="21" customHeight="1">
      <c r="E233" s="17"/>
    </row>
    <row r="234" ht="21" customHeight="1">
      <c r="E234" s="17"/>
    </row>
    <row r="235" ht="21" customHeight="1">
      <c r="E235" s="17"/>
    </row>
    <row r="236" ht="21" customHeight="1">
      <c r="E236" s="17"/>
    </row>
    <row r="237" ht="21" customHeight="1">
      <c r="E237" s="17"/>
    </row>
    <row r="238" ht="21" customHeight="1">
      <c r="E238" s="17"/>
    </row>
    <row r="239" ht="21" customHeight="1">
      <c r="E239" s="17"/>
    </row>
    <row r="240" ht="21" customHeight="1">
      <c r="E240" s="17"/>
    </row>
    <row r="241" ht="21" customHeight="1">
      <c r="E241" s="17"/>
    </row>
    <row r="242" ht="21" customHeight="1">
      <c r="E242" s="17"/>
    </row>
  </sheetData>
  <sheetProtection/>
  <mergeCells count="6">
    <mergeCell ref="A197:F197"/>
    <mergeCell ref="A1:F1"/>
    <mergeCell ref="A3:A4"/>
    <mergeCell ref="B3:B4"/>
    <mergeCell ref="C3:E3"/>
    <mergeCell ref="F3:F4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16.125" style="2" bestFit="1" customWidth="1"/>
    <col min="2" max="3" width="13.625" style="2" customWidth="1"/>
    <col min="4" max="4" width="17.25390625" style="2" customWidth="1"/>
    <col min="5" max="5" width="14.75390625" style="2" customWidth="1"/>
    <col min="6" max="16384" width="9.00390625" style="2" customWidth="1"/>
  </cols>
  <sheetData>
    <row r="1" spans="1:5" ht="46.5" customHeight="1">
      <c r="A1" s="277" t="s">
        <v>1036</v>
      </c>
      <c r="B1" s="277"/>
      <c r="C1" s="277"/>
      <c r="D1" s="277"/>
      <c r="E1" s="277"/>
    </row>
    <row r="2" spans="1:5" ht="27.75" customHeight="1">
      <c r="A2" s="12"/>
      <c r="B2" s="12"/>
      <c r="C2" s="12"/>
      <c r="D2" s="12"/>
      <c r="E2" s="13" t="s">
        <v>7</v>
      </c>
    </row>
    <row r="3" spans="1:5" ht="19.5" customHeight="1">
      <c r="A3" s="266" t="s">
        <v>1013</v>
      </c>
      <c r="B3" s="261" t="s">
        <v>1014</v>
      </c>
      <c r="C3" s="262" t="s">
        <v>45</v>
      </c>
      <c r="D3" s="262" t="s">
        <v>581</v>
      </c>
      <c r="E3" s="262" t="s">
        <v>46</v>
      </c>
    </row>
    <row r="4" spans="1:5" ht="14.25">
      <c r="A4" s="258" t="s">
        <v>992</v>
      </c>
      <c r="B4" s="263">
        <v>1225117.2606954828</v>
      </c>
      <c r="C4" s="264">
        <v>203810.24214314378</v>
      </c>
      <c r="D4" s="264">
        <v>633602.108552339</v>
      </c>
      <c r="E4" s="264">
        <v>387704.91</v>
      </c>
    </row>
    <row r="5" spans="1:5" ht="14.25">
      <c r="A5" s="258" t="s">
        <v>1015</v>
      </c>
      <c r="B5" s="263">
        <v>102324.49013917588</v>
      </c>
      <c r="C5" s="264">
        <v>4523.515930301801</v>
      </c>
      <c r="D5" s="264">
        <v>75552.89420887407</v>
      </c>
      <c r="E5" s="264">
        <v>22248.08</v>
      </c>
    </row>
    <row r="6" spans="1:5" ht="14.25">
      <c r="A6" s="258" t="s">
        <v>993</v>
      </c>
      <c r="B6" s="263">
        <v>940062.8807360685</v>
      </c>
      <c r="C6" s="264">
        <v>52999.730879847724</v>
      </c>
      <c r="D6" s="264">
        <v>677172.2998562207</v>
      </c>
      <c r="E6" s="264">
        <v>209890.85</v>
      </c>
    </row>
    <row r="7" spans="1:5" ht="14.25">
      <c r="A7" s="258" t="s">
        <v>994</v>
      </c>
      <c r="B7" s="263">
        <v>1324866.0736234302</v>
      </c>
      <c r="C7" s="264">
        <v>159333.19562343034</v>
      </c>
      <c r="D7" s="264">
        <v>809090.6179999999</v>
      </c>
      <c r="E7" s="264">
        <v>356442.26</v>
      </c>
    </row>
    <row r="8" spans="1:5" ht="14.25">
      <c r="A8" s="258" t="s">
        <v>1016</v>
      </c>
      <c r="B8" s="263">
        <v>125955.37912671892</v>
      </c>
      <c r="C8" s="264">
        <v>3748.1583448752804</v>
      </c>
      <c r="D8" s="264">
        <v>94613.83078184364</v>
      </c>
      <c r="E8" s="264">
        <v>27593.39</v>
      </c>
    </row>
    <row r="9" spans="1:5" ht="14.25">
      <c r="A9" s="258" t="s">
        <v>995</v>
      </c>
      <c r="B9" s="263">
        <v>847481.7908838387</v>
      </c>
      <c r="C9" s="264">
        <v>77103.07255564422</v>
      </c>
      <c r="D9" s="264">
        <v>570809.6183281945</v>
      </c>
      <c r="E9" s="264">
        <v>199569.1</v>
      </c>
    </row>
    <row r="10" spans="1:5" ht="14.25">
      <c r="A10" s="258" t="s">
        <v>1017</v>
      </c>
      <c r="B10" s="263">
        <v>111232.05473836293</v>
      </c>
      <c r="C10" s="264">
        <v>2620.5718467839733</v>
      </c>
      <c r="D10" s="264">
        <v>86644.62289157895</v>
      </c>
      <c r="E10" s="264">
        <v>21966.86</v>
      </c>
    </row>
    <row r="11" spans="1:5" ht="14.25">
      <c r="A11" s="258" t="s">
        <v>996</v>
      </c>
      <c r="B11" s="263">
        <v>857718.0027796917</v>
      </c>
      <c r="C11" s="264">
        <v>124342.43484696963</v>
      </c>
      <c r="D11" s="264">
        <v>521629.0879327221</v>
      </c>
      <c r="E11" s="264">
        <v>211746.48</v>
      </c>
    </row>
    <row r="12" spans="1:5" ht="14.25">
      <c r="A12" s="258" t="s">
        <v>997</v>
      </c>
      <c r="B12" s="263">
        <v>379719.1011191299</v>
      </c>
      <c r="C12" s="264">
        <v>21875.718380405153</v>
      </c>
      <c r="D12" s="264">
        <v>227261.82273872473</v>
      </c>
      <c r="E12" s="264">
        <v>130581.56</v>
      </c>
    </row>
    <row r="13" spans="1:5" ht="14.25">
      <c r="A13" s="258" t="s">
        <v>998</v>
      </c>
      <c r="B13" s="263">
        <v>1040304.8918097647</v>
      </c>
      <c r="C13" s="264">
        <v>90391.33453293741</v>
      </c>
      <c r="D13" s="264">
        <v>709781.0572768273</v>
      </c>
      <c r="E13" s="264">
        <v>240132.5</v>
      </c>
    </row>
    <row r="14" spans="1:5" ht="14.25">
      <c r="A14" s="258" t="s">
        <v>1018</v>
      </c>
      <c r="B14" s="263">
        <v>177333.89102579773</v>
      </c>
      <c r="C14" s="264">
        <v>2209.5516014328387</v>
      </c>
      <c r="D14" s="264">
        <v>144236.20942436488</v>
      </c>
      <c r="E14" s="264">
        <v>30888.13</v>
      </c>
    </row>
    <row r="15" spans="1:5" ht="14.25">
      <c r="A15" s="258" t="s">
        <v>999</v>
      </c>
      <c r="B15" s="263">
        <v>688820.1590944293</v>
      </c>
      <c r="C15" s="264">
        <v>93800.16409442923</v>
      </c>
      <c r="D15" s="264">
        <v>442332.80500000005</v>
      </c>
      <c r="E15" s="264">
        <v>152687.19</v>
      </c>
    </row>
    <row r="16" spans="1:5" ht="14.25">
      <c r="A16" s="258" t="s">
        <v>1019</v>
      </c>
      <c r="B16" s="263">
        <v>78955.92671990262</v>
      </c>
      <c r="C16" s="264">
        <v>4067.9469419111247</v>
      </c>
      <c r="D16" s="264">
        <v>58633.60977799149</v>
      </c>
      <c r="E16" s="264">
        <v>16254.37</v>
      </c>
    </row>
    <row r="17" spans="1:5" ht="14.25">
      <c r="A17" s="258" t="s">
        <v>1000</v>
      </c>
      <c r="B17" s="263">
        <v>955505.2694820563</v>
      </c>
      <c r="C17" s="264">
        <v>36979.87748205614</v>
      </c>
      <c r="D17" s="264">
        <v>729886.3620000001</v>
      </c>
      <c r="E17" s="264">
        <v>188639.03</v>
      </c>
    </row>
    <row r="18" spans="1:5" ht="14.25">
      <c r="A18" s="258" t="s">
        <v>1020</v>
      </c>
      <c r="B18" s="263">
        <v>132001.13110298934</v>
      </c>
      <c r="C18" s="264">
        <v>5695.323517048375</v>
      </c>
      <c r="D18" s="264">
        <v>104730.77758594096</v>
      </c>
      <c r="E18" s="264">
        <v>21575.03</v>
      </c>
    </row>
    <row r="19" spans="1:5" ht="14.25">
      <c r="A19" s="258" t="s">
        <v>1001</v>
      </c>
      <c r="B19" s="263">
        <v>860016.9300326044</v>
      </c>
      <c r="C19" s="264">
        <v>65649.80603260444</v>
      </c>
      <c r="D19" s="264">
        <v>597521.194</v>
      </c>
      <c r="E19" s="264">
        <v>196845.93</v>
      </c>
    </row>
    <row r="20" spans="1:5" ht="14.25">
      <c r="A20" s="258" t="s">
        <v>1021</v>
      </c>
      <c r="B20" s="263">
        <v>138283.5010986108</v>
      </c>
      <c r="C20" s="264">
        <v>3278.8610021192926</v>
      </c>
      <c r="D20" s="264">
        <v>106461.00009649152</v>
      </c>
      <c r="E20" s="264">
        <v>28543.64</v>
      </c>
    </row>
    <row r="21" spans="1:5" ht="14.25">
      <c r="A21" s="258" t="s">
        <v>1002</v>
      </c>
      <c r="B21" s="263">
        <v>655877.4472821276</v>
      </c>
      <c r="C21" s="264">
        <v>47713.732541733785</v>
      </c>
      <c r="D21" s="264">
        <v>454059.11474039376</v>
      </c>
      <c r="E21" s="264">
        <v>154104.6</v>
      </c>
    </row>
    <row r="22" spans="1:5" ht="14.25">
      <c r="A22" s="258" t="s">
        <v>1003</v>
      </c>
      <c r="B22" s="263">
        <v>497999.2179960931</v>
      </c>
      <c r="C22" s="264">
        <v>46952.867996093075</v>
      </c>
      <c r="D22" s="264">
        <v>321245.95</v>
      </c>
      <c r="E22" s="264">
        <v>129800.4</v>
      </c>
    </row>
    <row r="23" spans="1:5" ht="14.25">
      <c r="A23" s="258" t="s">
        <v>1022</v>
      </c>
      <c r="B23" s="263">
        <v>91179.85933287212</v>
      </c>
      <c r="C23" s="264">
        <v>2446.9285505483003</v>
      </c>
      <c r="D23" s="264">
        <v>72478.75078232383</v>
      </c>
      <c r="E23" s="264">
        <v>16254.18</v>
      </c>
    </row>
    <row r="24" spans="1:5" ht="14.25">
      <c r="A24" s="258" t="s">
        <v>1004</v>
      </c>
      <c r="B24" s="263">
        <v>2256785.0481686713</v>
      </c>
      <c r="C24" s="264">
        <v>99605.49662009013</v>
      </c>
      <c r="D24" s="264">
        <v>1675453.1615485812</v>
      </c>
      <c r="E24" s="264">
        <v>481726.39</v>
      </c>
    </row>
    <row r="25" spans="1:5" ht="14.25">
      <c r="A25" s="258" t="s">
        <v>1023</v>
      </c>
      <c r="B25" s="263">
        <v>262008.9182880273</v>
      </c>
      <c r="C25" s="264">
        <v>4803.254669900578</v>
      </c>
      <c r="D25" s="264">
        <v>197170.4136181267</v>
      </c>
      <c r="E25" s="264">
        <v>60035.25</v>
      </c>
    </row>
    <row r="26" spans="1:5" ht="14.25">
      <c r="A26" s="258" t="s">
        <v>1005</v>
      </c>
      <c r="B26" s="263">
        <v>1797155.6775816113</v>
      </c>
      <c r="C26" s="264">
        <v>69664.48950142077</v>
      </c>
      <c r="D26" s="264">
        <v>1349921.1580801904</v>
      </c>
      <c r="E26" s="264">
        <v>377570.03</v>
      </c>
    </row>
    <row r="27" spans="1:5" ht="14.25">
      <c r="A27" s="258" t="s">
        <v>1024</v>
      </c>
      <c r="B27" s="263">
        <v>268154.22369297186</v>
      </c>
      <c r="C27" s="264">
        <v>4575.854750750961</v>
      </c>
      <c r="D27" s="264">
        <v>213092.2089422209</v>
      </c>
      <c r="E27" s="264">
        <v>50486.16</v>
      </c>
    </row>
    <row r="28" spans="1:5" ht="14.25">
      <c r="A28" s="258" t="s">
        <v>1006</v>
      </c>
      <c r="B28" s="263">
        <v>1663657.8986249636</v>
      </c>
      <c r="C28" s="264">
        <v>52511.697281407774</v>
      </c>
      <c r="D28" s="264">
        <v>1288336.031343556</v>
      </c>
      <c r="E28" s="264">
        <v>322810.17</v>
      </c>
    </row>
    <row r="29" spans="1:5" ht="14.25">
      <c r="A29" s="258" t="s">
        <v>1025</v>
      </c>
      <c r="B29" s="263">
        <v>179877.04495371532</v>
      </c>
      <c r="C29" s="264">
        <v>3058.804792655019</v>
      </c>
      <c r="D29" s="264">
        <v>143627.4301610603</v>
      </c>
      <c r="E29" s="264">
        <v>33190.81</v>
      </c>
    </row>
    <row r="30" spans="1:5" ht="14.25">
      <c r="A30" s="258" t="s">
        <v>1007</v>
      </c>
      <c r="B30" s="263">
        <v>2340643.093575268</v>
      </c>
      <c r="C30" s="264">
        <v>60786.01653486307</v>
      </c>
      <c r="D30" s="264">
        <v>1801640.9870404047</v>
      </c>
      <c r="E30" s="264">
        <v>478216.09</v>
      </c>
    </row>
    <row r="31" spans="1:5" ht="14.25">
      <c r="A31" s="258" t="s">
        <v>1026</v>
      </c>
      <c r="B31" s="263">
        <v>252612.74990262944</v>
      </c>
      <c r="C31" s="264">
        <v>3842.101475227975</v>
      </c>
      <c r="D31" s="264">
        <v>191949.14842740147</v>
      </c>
      <c r="E31" s="264">
        <v>56821.5</v>
      </c>
    </row>
    <row r="32" spans="1:5" ht="14.25">
      <c r="A32" s="258" t="s">
        <v>1027</v>
      </c>
      <c r="B32" s="263">
        <v>288054.43779607234</v>
      </c>
      <c r="C32" s="264">
        <v>12414.195648000787</v>
      </c>
      <c r="D32" s="264">
        <v>230740.65214807153</v>
      </c>
      <c r="E32" s="264">
        <v>44899.59</v>
      </c>
    </row>
    <row r="33" spans="1:5" ht="14.25">
      <c r="A33" s="258" t="s">
        <v>1008</v>
      </c>
      <c r="B33" s="263">
        <v>1743585.7837707964</v>
      </c>
      <c r="C33" s="264">
        <v>52489.996291665644</v>
      </c>
      <c r="D33" s="264">
        <v>1284141.7774791308</v>
      </c>
      <c r="E33" s="264">
        <v>406954.01</v>
      </c>
    </row>
    <row r="34" spans="1:5" ht="14.25">
      <c r="A34" s="258" t="s">
        <v>1028</v>
      </c>
      <c r="B34" s="263">
        <v>182977.9177944364</v>
      </c>
      <c r="C34" s="264">
        <v>2495.2333123089757</v>
      </c>
      <c r="D34" s="264">
        <v>136277.63448212744</v>
      </c>
      <c r="E34" s="264">
        <v>44205.05</v>
      </c>
    </row>
    <row r="35" spans="1:5" ht="14.25">
      <c r="A35" s="258" t="s">
        <v>1009</v>
      </c>
      <c r="B35" s="263">
        <v>129447.80108941802</v>
      </c>
      <c r="C35" s="264">
        <v>17457.20690171817</v>
      </c>
      <c r="D35" s="264">
        <v>72225.73418769985</v>
      </c>
      <c r="E35" s="264">
        <v>39764.86</v>
      </c>
    </row>
    <row r="36" spans="1:5" ht="14.25">
      <c r="A36" s="259" t="s">
        <v>1029</v>
      </c>
      <c r="B36" s="263">
        <v>129245.66332615148</v>
      </c>
      <c r="C36" s="264">
        <v>23834.798878490416</v>
      </c>
      <c r="D36" s="264">
        <v>76223.58444766107</v>
      </c>
      <c r="E36" s="264">
        <v>29187.28</v>
      </c>
    </row>
    <row r="37" spans="1:5" ht="14.25">
      <c r="A37" s="259" t="s">
        <v>1030</v>
      </c>
      <c r="B37" s="263">
        <v>174379.6421016827</v>
      </c>
      <c r="C37" s="264">
        <v>2829.3929579033347</v>
      </c>
      <c r="D37" s="264">
        <v>130819.58914377936</v>
      </c>
      <c r="E37" s="264">
        <v>40730.66</v>
      </c>
    </row>
    <row r="38" spans="1:5" ht="14.25">
      <c r="A38" s="259" t="s">
        <v>1010</v>
      </c>
      <c r="B38" s="263">
        <v>173253.25788366163</v>
      </c>
      <c r="C38" s="264">
        <v>16983.562211856108</v>
      </c>
      <c r="D38" s="264">
        <v>114344.64567180553</v>
      </c>
      <c r="E38" s="264">
        <v>41925.05</v>
      </c>
    </row>
    <row r="39" spans="1:5" ht="14.25">
      <c r="A39" s="259" t="s">
        <v>1011</v>
      </c>
      <c r="B39" s="263">
        <v>286608.3366018332</v>
      </c>
      <c r="C39" s="264">
        <v>6267.9045345552895</v>
      </c>
      <c r="D39" s="264">
        <v>222765.8020672779</v>
      </c>
      <c r="E39" s="264">
        <v>57574.63</v>
      </c>
    </row>
    <row r="40" spans="1:5" ht="14.25">
      <c r="A40" s="259" t="s">
        <v>1012</v>
      </c>
      <c r="B40" s="263">
        <v>154987.8000794768</v>
      </c>
      <c r="C40" s="264">
        <v>3354.990356304157</v>
      </c>
      <c r="D40" s="264">
        <v>113562.93972317263</v>
      </c>
      <c r="E40" s="264">
        <v>38069.87</v>
      </c>
    </row>
    <row r="41" spans="1:5" ht="14.25">
      <c r="A41" s="259" t="s">
        <v>1031</v>
      </c>
      <c r="B41" s="263">
        <v>381985.8117867598</v>
      </c>
      <c r="C41" s="264">
        <v>10075.732335340905</v>
      </c>
      <c r="D41" s="264">
        <v>278922.9694514189</v>
      </c>
      <c r="E41" s="264">
        <v>92987.11</v>
      </c>
    </row>
    <row r="42" spans="1:5" ht="14.25">
      <c r="A42" s="259" t="s">
        <v>1032</v>
      </c>
      <c r="B42" s="263">
        <v>242066.07685003383</v>
      </c>
      <c r="C42" s="264">
        <v>7596.683930224146</v>
      </c>
      <c r="D42" s="264">
        <v>162904.2829198097</v>
      </c>
      <c r="E42" s="264">
        <v>71565.11</v>
      </c>
    </row>
    <row r="43" spans="1:5" ht="14.25">
      <c r="A43" s="259" t="s">
        <v>1033</v>
      </c>
      <c r="B43" s="263">
        <v>360395.8434371229</v>
      </c>
      <c r="C43" s="264">
        <v>4519.344780678909</v>
      </c>
      <c r="D43" s="264">
        <v>285822.92865644395</v>
      </c>
      <c r="E43" s="264">
        <v>70053.57</v>
      </c>
    </row>
    <row r="44" spans="1:5" ht="14.25">
      <c r="A44" s="259" t="s">
        <v>1034</v>
      </c>
      <c r="B44" s="263">
        <v>258588.9386378002</v>
      </c>
      <c r="C44" s="264">
        <v>13045.785678204677</v>
      </c>
      <c r="D44" s="264">
        <v>189752.41295959553</v>
      </c>
      <c r="E44" s="264">
        <v>55790.74</v>
      </c>
    </row>
    <row r="45" spans="1:5" ht="14.25">
      <c r="A45" s="259" t="s">
        <v>1035</v>
      </c>
      <c r="B45" s="263">
        <v>254425.87661685108</v>
      </c>
      <c r="C45" s="264">
        <v>2639.724095981731</v>
      </c>
      <c r="D45" s="264">
        <v>189793.64252086935</v>
      </c>
      <c r="E45" s="264">
        <v>61992.51</v>
      </c>
    </row>
    <row r="46" spans="1:5" ht="14.25">
      <c r="A46" s="259"/>
      <c r="B46" s="263"/>
      <c r="C46" s="264"/>
      <c r="D46" s="264"/>
      <c r="E46" s="264"/>
    </row>
    <row r="47" spans="1:5" ht="14.25">
      <c r="A47" s="260" t="s">
        <v>58</v>
      </c>
      <c r="B47" s="265">
        <v>22620701.575666822</v>
      </c>
      <c r="C47" s="265">
        <v>1464615</v>
      </c>
      <c r="D47" s="265">
        <v>15931023.685666822</v>
      </c>
      <c r="E47" s="265">
        <v>5225062.89</v>
      </c>
    </row>
    <row r="48" spans="1:6" s="17" customFormat="1" ht="41.25" customHeight="1">
      <c r="A48" s="276" t="s">
        <v>1037</v>
      </c>
      <c r="B48" s="276"/>
      <c r="C48" s="276"/>
      <c r="D48" s="276"/>
      <c r="E48" s="276"/>
      <c r="F48" s="267"/>
    </row>
  </sheetData>
  <sheetProtection/>
  <mergeCells count="2">
    <mergeCell ref="A1:E1"/>
    <mergeCell ref="A48:E48"/>
  </mergeCell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Zeros="0" zoomScalePageLayoutView="0" workbookViewId="0" topLeftCell="A1">
      <selection activeCell="B20" sqref="B20"/>
    </sheetView>
  </sheetViews>
  <sheetFormatPr defaultColWidth="9.00390625" defaultRowHeight="21" customHeight="1"/>
  <cols>
    <col min="1" max="1" width="40.25390625" style="3" customWidth="1"/>
    <col min="2" max="2" width="14.625" style="3" customWidth="1"/>
    <col min="3" max="3" width="14.125" style="3" customWidth="1"/>
    <col min="4" max="4" width="11.375" style="3" customWidth="1"/>
    <col min="5" max="16384" width="9.00390625" style="3" customWidth="1"/>
  </cols>
  <sheetData>
    <row r="1" spans="1:4" ht="52.5" customHeight="1">
      <c r="A1" s="283" t="s">
        <v>828</v>
      </c>
      <c r="B1" s="283"/>
      <c r="C1" s="283"/>
      <c r="D1" s="283"/>
    </row>
    <row r="2" spans="1:4" ht="21" customHeight="1">
      <c r="A2" s="11"/>
      <c r="B2" s="11"/>
      <c r="C2" s="11"/>
      <c r="D2" s="43" t="s">
        <v>6</v>
      </c>
    </row>
    <row r="3" spans="1:4" ht="46.5" customHeight="1">
      <c r="A3" s="175" t="s">
        <v>50</v>
      </c>
      <c r="B3" s="6" t="s">
        <v>47</v>
      </c>
      <c r="C3" s="6" t="s">
        <v>17</v>
      </c>
      <c r="D3" s="176" t="s">
        <v>74</v>
      </c>
    </row>
    <row r="4" spans="1:4" ht="19.5" customHeight="1">
      <c r="A4" s="181" t="s">
        <v>37</v>
      </c>
      <c r="B4" s="182">
        <v>2003470</v>
      </c>
      <c r="C4" s="182">
        <v>1804900</v>
      </c>
      <c r="D4" s="10">
        <v>90.08869611224526</v>
      </c>
    </row>
    <row r="5" spans="1:4" ht="19.5" customHeight="1">
      <c r="A5" s="19" t="s">
        <v>56</v>
      </c>
      <c r="B5" s="28">
        <v>9603</v>
      </c>
      <c r="C5" s="242">
        <v>9000</v>
      </c>
      <c r="D5" s="8">
        <v>93.72071227741331</v>
      </c>
    </row>
    <row r="6" spans="1:4" ht="19.5" customHeight="1">
      <c r="A6" s="19" t="s">
        <v>69</v>
      </c>
      <c r="B6" s="28">
        <v>593</v>
      </c>
      <c r="C6" s="242">
        <v>500</v>
      </c>
      <c r="D6" s="8">
        <v>84.31703204047217</v>
      </c>
    </row>
    <row r="7" spans="1:4" ht="19.5" customHeight="1">
      <c r="A7" s="19" t="s">
        <v>15</v>
      </c>
      <c r="B7" s="28">
        <v>255115</v>
      </c>
      <c r="C7" s="242">
        <v>160000</v>
      </c>
      <c r="D7" s="8">
        <v>62.71681398584952</v>
      </c>
    </row>
    <row r="8" spans="1:4" ht="19.5" customHeight="1">
      <c r="A8" s="19" t="s">
        <v>53</v>
      </c>
      <c r="B8" s="28">
        <v>301944</v>
      </c>
      <c r="C8" s="242">
        <v>291000</v>
      </c>
      <c r="D8" s="8">
        <v>96.37548684524283</v>
      </c>
    </row>
    <row r="9" spans="1:4" ht="19.5" customHeight="1">
      <c r="A9" s="19" t="s">
        <v>66</v>
      </c>
      <c r="B9" s="28">
        <v>58429</v>
      </c>
      <c r="C9" s="242"/>
      <c r="D9" s="8">
        <v>0</v>
      </c>
    </row>
    <row r="10" spans="1:4" ht="19.5" customHeight="1">
      <c r="A10" s="19" t="s">
        <v>57</v>
      </c>
      <c r="B10" s="28">
        <v>1017521</v>
      </c>
      <c r="C10" s="242">
        <v>1040000</v>
      </c>
      <c r="D10" s="8">
        <v>102.20919273410574</v>
      </c>
    </row>
    <row r="11" spans="1:4" ht="19.5" customHeight="1">
      <c r="A11" s="19" t="s">
        <v>51</v>
      </c>
      <c r="B11" s="28">
        <v>1015</v>
      </c>
      <c r="C11" s="242">
        <v>900</v>
      </c>
      <c r="D11" s="8">
        <v>88.66995073891626</v>
      </c>
    </row>
    <row r="12" spans="1:4" ht="19.5" customHeight="1">
      <c r="A12" s="19" t="s">
        <v>52</v>
      </c>
      <c r="B12" s="28">
        <v>4993</v>
      </c>
      <c r="C12" s="242">
        <v>3000</v>
      </c>
      <c r="D12" s="8">
        <v>60.08411776487081</v>
      </c>
    </row>
    <row r="13" spans="1:4" ht="19.5" customHeight="1">
      <c r="A13" s="19" t="s">
        <v>54</v>
      </c>
      <c r="B13" s="28">
        <v>224758</v>
      </c>
      <c r="C13" s="242">
        <v>231000</v>
      </c>
      <c r="D13" s="8">
        <v>102.77720926507621</v>
      </c>
    </row>
    <row r="14" spans="1:4" ht="19.5" customHeight="1">
      <c r="A14" s="19" t="s">
        <v>70</v>
      </c>
      <c r="B14" s="28">
        <v>106260</v>
      </c>
      <c r="C14" s="242">
        <v>65000</v>
      </c>
      <c r="D14" s="8">
        <v>61.17071334462639</v>
      </c>
    </row>
    <row r="15" spans="1:4" ht="19.5" customHeight="1">
      <c r="A15" s="211" t="s">
        <v>944</v>
      </c>
      <c r="B15" s="28">
        <v>0</v>
      </c>
      <c r="C15" s="242">
        <v>4500</v>
      </c>
      <c r="D15" s="8"/>
    </row>
    <row r="16" spans="1:4" ht="19.5" customHeight="1">
      <c r="A16" s="19" t="s">
        <v>79</v>
      </c>
      <c r="B16" s="28">
        <v>11999</v>
      </c>
      <c r="C16" s="28"/>
      <c r="D16" s="8">
        <v>0</v>
      </c>
    </row>
    <row r="17" spans="1:4" ht="19.5" customHeight="1">
      <c r="A17" s="19" t="s">
        <v>806</v>
      </c>
      <c r="B17" s="28">
        <v>574</v>
      </c>
      <c r="C17" s="28"/>
      <c r="D17" s="8">
        <v>0</v>
      </c>
    </row>
    <row r="18" spans="1:4" ht="19.5" customHeight="1">
      <c r="A18" s="19" t="s">
        <v>807</v>
      </c>
      <c r="B18" s="28">
        <v>2668</v>
      </c>
      <c r="C18" s="28"/>
      <c r="D18" s="8">
        <v>0</v>
      </c>
    </row>
    <row r="19" spans="1:4" ht="19.5" customHeight="1">
      <c r="A19" s="19" t="s">
        <v>55</v>
      </c>
      <c r="B19" s="28">
        <v>7998</v>
      </c>
      <c r="C19" s="243"/>
      <c r="D19" s="8">
        <v>0</v>
      </c>
    </row>
    <row r="20" spans="1:4" ht="19.5" customHeight="1">
      <c r="A20" s="20" t="s">
        <v>808</v>
      </c>
      <c r="B20" s="244">
        <v>581432</v>
      </c>
      <c r="C20" s="244">
        <v>131650</v>
      </c>
      <c r="D20" s="204"/>
    </row>
    <row r="21" spans="1:4" ht="19.5" customHeight="1">
      <c r="A21" s="206" t="s">
        <v>880</v>
      </c>
      <c r="B21" s="244">
        <v>561591</v>
      </c>
      <c r="C21" s="244">
        <v>11618</v>
      </c>
      <c r="D21" s="204"/>
    </row>
    <row r="22" spans="1:4" ht="19.5" customHeight="1">
      <c r="A22" s="20"/>
      <c r="B22" s="28"/>
      <c r="C22" s="203"/>
      <c r="D22" s="8"/>
    </row>
    <row r="23" spans="1:4" ht="19.5" customHeight="1">
      <c r="A23" s="6" t="s">
        <v>9</v>
      </c>
      <c r="B23" s="245">
        <v>3146493</v>
      </c>
      <c r="C23" s="245">
        <v>1948168</v>
      </c>
      <c r="D23" s="10">
        <v>61.915535804465485</v>
      </c>
    </row>
    <row r="25" ht="21" customHeight="1">
      <c r="B25" s="48"/>
    </row>
  </sheetData>
  <sheetProtection/>
  <mergeCells count="1">
    <mergeCell ref="A1:D1"/>
  </mergeCell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pane xSplit="1" ySplit="4" topLeftCell="B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00390625" defaultRowHeight="17.25" customHeight="1"/>
  <cols>
    <col min="1" max="1" width="39.875" style="45" customWidth="1"/>
    <col min="2" max="2" width="14.00390625" style="45" customWidth="1"/>
    <col min="3" max="3" width="13.00390625" style="45" customWidth="1"/>
    <col min="4" max="4" width="12.25390625" style="45" customWidth="1"/>
    <col min="5" max="5" width="9.875" style="45" customWidth="1"/>
    <col min="6" max="6" width="9.625" style="45" customWidth="1"/>
    <col min="7" max="16384" width="9.00390625" style="45" customWidth="1"/>
  </cols>
  <sheetData>
    <row r="1" spans="1:6" s="46" customFormat="1" ht="36" customHeight="1">
      <c r="A1" s="268" t="s">
        <v>842</v>
      </c>
      <c r="B1" s="268"/>
      <c r="C1" s="268"/>
      <c r="D1" s="268"/>
      <c r="E1" s="268"/>
      <c r="F1" s="268"/>
    </row>
    <row r="2" spans="1:6" ht="17.25" customHeight="1">
      <c r="A2" s="152"/>
      <c r="B2" s="152"/>
      <c r="C2" s="152"/>
      <c r="D2" s="152"/>
      <c r="E2" s="152"/>
      <c r="F2" s="153" t="s">
        <v>843</v>
      </c>
    </row>
    <row r="3" spans="1:6" ht="20.25" customHeight="1">
      <c r="A3" s="284" t="s">
        <v>50</v>
      </c>
      <c r="B3" s="286" t="s">
        <v>47</v>
      </c>
      <c r="C3" s="288" t="s">
        <v>844</v>
      </c>
      <c r="D3" s="288"/>
      <c r="E3" s="288"/>
      <c r="F3" s="288"/>
    </row>
    <row r="4" spans="1:6" s="158" customFormat="1" ht="36.75" customHeight="1">
      <c r="A4" s="285"/>
      <c r="B4" s="287"/>
      <c r="C4" s="5" t="s">
        <v>845</v>
      </c>
      <c r="D4" s="5" t="s">
        <v>846</v>
      </c>
      <c r="E4" s="5" t="s">
        <v>847</v>
      </c>
      <c r="F4" s="5" t="s">
        <v>848</v>
      </c>
    </row>
    <row r="5" spans="1:6" ht="17.25" customHeight="1">
      <c r="A5" s="9" t="s">
        <v>849</v>
      </c>
      <c r="B5" s="246">
        <v>1397593</v>
      </c>
      <c r="C5" s="246">
        <v>1152449.6</v>
      </c>
      <c r="D5" s="246">
        <v>1105199.6</v>
      </c>
      <c r="E5" s="246">
        <v>35632</v>
      </c>
      <c r="F5" s="246">
        <v>11618</v>
      </c>
    </row>
    <row r="6" spans="1:6" ht="17.25" customHeight="1">
      <c r="A6" s="9" t="s">
        <v>850</v>
      </c>
      <c r="B6" s="159"/>
      <c r="C6" s="246">
        <v>0</v>
      </c>
      <c r="D6" s="246">
        <v>0</v>
      </c>
      <c r="E6" s="246">
        <v>0</v>
      </c>
      <c r="F6" s="246">
        <v>0</v>
      </c>
    </row>
    <row r="7" spans="1:6" ht="17.25" customHeight="1">
      <c r="A7" s="44" t="s">
        <v>851</v>
      </c>
      <c r="B7" s="160"/>
      <c r="C7" s="247">
        <v>0</v>
      </c>
      <c r="D7" s="247">
        <v>0</v>
      </c>
      <c r="E7" s="247"/>
      <c r="F7" s="247"/>
    </row>
    <row r="8" spans="1:6" ht="17.25" customHeight="1">
      <c r="A8" s="9" t="s">
        <v>852</v>
      </c>
      <c r="B8" s="95">
        <v>2440</v>
      </c>
      <c r="C8" s="246">
        <v>33047</v>
      </c>
      <c r="D8" s="246">
        <v>0</v>
      </c>
      <c r="E8" s="246">
        <v>32444</v>
      </c>
      <c r="F8" s="246">
        <v>603</v>
      </c>
    </row>
    <row r="9" spans="1:6" ht="17.25" customHeight="1">
      <c r="A9" s="44" t="s">
        <v>853</v>
      </c>
      <c r="B9" s="96"/>
      <c r="C9" s="247">
        <v>603</v>
      </c>
      <c r="D9" s="247">
        <v>0</v>
      </c>
      <c r="E9" s="247"/>
      <c r="F9" s="247">
        <v>603</v>
      </c>
    </row>
    <row r="10" spans="1:6" ht="17.25" customHeight="1">
      <c r="A10" s="44" t="s">
        <v>854</v>
      </c>
      <c r="B10" s="96">
        <v>2440</v>
      </c>
      <c r="C10" s="247">
        <v>32444</v>
      </c>
      <c r="D10" s="247"/>
      <c r="E10" s="247">
        <v>32444</v>
      </c>
      <c r="F10" s="247"/>
    </row>
    <row r="11" spans="1:6" ht="17.25" customHeight="1">
      <c r="A11" s="9" t="s">
        <v>855</v>
      </c>
      <c r="B11" s="95">
        <v>16845</v>
      </c>
      <c r="C11" s="246">
        <v>0</v>
      </c>
      <c r="D11" s="246">
        <v>0</v>
      </c>
      <c r="E11" s="246">
        <v>0</v>
      </c>
      <c r="F11" s="246">
        <v>0</v>
      </c>
    </row>
    <row r="12" spans="1:6" ht="17.25" customHeight="1">
      <c r="A12" s="44" t="s">
        <v>856</v>
      </c>
      <c r="B12" s="96">
        <v>16845</v>
      </c>
      <c r="C12" s="246">
        <v>0</v>
      </c>
      <c r="D12" s="247"/>
      <c r="E12" s="247"/>
      <c r="F12" s="247"/>
    </row>
    <row r="13" spans="1:8" ht="17.25" customHeight="1">
      <c r="A13" s="9" t="s">
        <v>857</v>
      </c>
      <c r="B13" s="95">
        <v>24608</v>
      </c>
      <c r="C13" s="246">
        <v>16386</v>
      </c>
      <c r="D13" s="246">
        <v>14500</v>
      </c>
      <c r="E13" s="246">
        <v>0</v>
      </c>
      <c r="F13" s="246">
        <v>1886</v>
      </c>
      <c r="H13" s="154"/>
    </row>
    <row r="14" spans="1:6" ht="17.25" customHeight="1">
      <c r="A14" s="44" t="s">
        <v>858</v>
      </c>
      <c r="B14" s="96">
        <v>19018</v>
      </c>
      <c r="C14" s="247">
        <v>7500</v>
      </c>
      <c r="D14" s="247">
        <v>7500</v>
      </c>
      <c r="E14" s="247"/>
      <c r="F14" s="247"/>
    </row>
    <row r="15" spans="1:6" ht="17.25" customHeight="1">
      <c r="A15" s="44" t="s">
        <v>945</v>
      </c>
      <c r="B15" s="96">
        <v>4737</v>
      </c>
      <c r="C15" s="247">
        <v>8886</v>
      </c>
      <c r="D15" s="247">
        <v>7000</v>
      </c>
      <c r="E15" s="247"/>
      <c r="F15" s="247">
        <v>1886</v>
      </c>
    </row>
    <row r="16" spans="1:6" ht="17.25" customHeight="1">
      <c r="A16" s="44" t="s">
        <v>859</v>
      </c>
      <c r="B16" s="155">
        <v>853</v>
      </c>
      <c r="C16" s="247">
        <v>0</v>
      </c>
      <c r="D16" s="247"/>
      <c r="E16" s="247"/>
      <c r="F16" s="247"/>
    </row>
    <row r="17" spans="1:6" ht="17.25" customHeight="1">
      <c r="A17" s="9" t="s">
        <v>860</v>
      </c>
      <c r="B17" s="246">
        <v>106007</v>
      </c>
      <c r="C17" s="246">
        <v>593</v>
      </c>
      <c r="D17" s="246">
        <v>500</v>
      </c>
      <c r="E17" s="246">
        <v>0</v>
      </c>
      <c r="F17" s="246">
        <v>93</v>
      </c>
    </row>
    <row r="18" spans="1:6" ht="17.25" customHeight="1">
      <c r="A18" s="44" t="s">
        <v>861</v>
      </c>
      <c r="B18" s="96"/>
      <c r="C18" s="247">
        <v>593</v>
      </c>
      <c r="D18" s="247">
        <v>500</v>
      </c>
      <c r="E18" s="247"/>
      <c r="F18" s="247">
        <v>93</v>
      </c>
    </row>
    <row r="19" spans="1:6" ht="17.25" customHeight="1">
      <c r="A19" s="44" t="s">
        <v>862</v>
      </c>
      <c r="B19" s="96">
        <v>110</v>
      </c>
      <c r="C19" s="246">
        <v>0</v>
      </c>
      <c r="D19" s="247"/>
      <c r="E19" s="247"/>
      <c r="F19" s="247"/>
    </row>
    <row r="20" spans="1:6" ht="17.25" customHeight="1">
      <c r="A20" s="44" t="s">
        <v>863</v>
      </c>
      <c r="B20" s="96">
        <v>32225</v>
      </c>
      <c r="C20" s="246">
        <v>0</v>
      </c>
      <c r="D20" s="247"/>
      <c r="E20" s="247"/>
      <c r="F20" s="247"/>
    </row>
    <row r="21" spans="1:6" ht="17.25" customHeight="1">
      <c r="A21" s="44" t="s">
        <v>864</v>
      </c>
      <c r="B21" s="96">
        <v>73672</v>
      </c>
      <c r="C21" s="247">
        <v>0</v>
      </c>
      <c r="D21" s="247"/>
      <c r="E21" s="247"/>
      <c r="F21" s="247"/>
    </row>
    <row r="22" spans="1:6" ht="17.25" customHeight="1">
      <c r="A22" s="9" t="s">
        <v>865</v>
      </c>
      <c r="B22" s="95">
        <v>1104030</v>
      </c>
      <c r="C22" s="246">
        <v>937846</v>
      </c>
      <c r="D22" s="246">
        <v>937025</v>
      </c>
      <c r="E22" s="246">
        <v>821</v>
      </c>
      <c r="F22" s="246">
        <v>0</v>
      </c>
    </row>
    <row r="23" spans="1:6" ht="17.25" customHeight="1">
      <c r="A23" s="44" t="s">
        <v>866</v>
      </c>
      <c r="B23" s="96">
        <v>1084885</v>
      </c>
      <c r="C23" s="247">
        <v>937025</v>
      </c>
      <c r="D23" s="247">
        <v>937025</v>
      </c>
      <c r="E23" s="247"/>
      <c r="F23" s="247"/>
    </row>
    <row r="24" spans="1:6" ht="17.25" customHeight="1">
      <c r="A24" s="44" t="s">
        <v>867</v>
      </c>
      <c r="B24" s="96">
        <v>19145</v>
      </c>
      <c r="C24" s="247">
        <v>821</v>
      </c>
      <c r="D24" s="247"/>
      <c r="E24" s="247">
        <v>821</v>
      </c>
      <c r="F24" s="247"/>
    </row>
    <row r="25" spans="1:6" ht="17.25" customHeight="1">
      <c r="A25" s="9" t="s">
        <v>868</v>
      </c>
      <c r="B25" s="95">
        <v>12887</v>
      </c>
      <c r="C25" s="246">
        <v>5533</v>
      </c>
      <c r="D25" s="246">
        <v>3075</v>
      </c>
      <c r="E25" s="246">
        <v>0</v>
      </c>
      <c r="F25" s="246">
        <v>2458</v>
      </c>
    </row>
    <row r="26" spans="1:6" ht="17.25" customHeight="1">
      <c r="A26" s="44" t="s">
        <v>869</v>
      </c>
      <c r="B26" s="96">
        <v>741</v>
      </c>
      <c r="C26" s="247">
        <v>140</v>
      </c>
      <c r="D26" s="247">
        <v>75</v>
      </c>
      <c r="E26" s="247"/>
      <c r="F26" s="247">
        <v>65</v>
      </c>
    </row>
    <row r="27" spans="1:6" ht="17.25" customHeight="1">
      <c r="A27" s="44" t="s">
        <v>870</v>
      </c>
      <c r="B27" s="96">
        <v>2796</v>
      </c>
      <c r="C27" s="247">
        <v>5393</v>
      </c>
      <c r="D27" s="247">
        <v>3000</v>
      </c>
      <c r="E27" s="247"/>
      <c r="F27" s="247">
        <v>2393</v>
      </c>
    </row>
    <row r="28" spans="1:6" ht="17.25" customHeight="1">
      <c r="A28" s="44" t="s">
        <v>871</v>
      </c>
      <c r="B28" s="96">
        <v>9350</v>
      </c>
      <c r="C28" s="247">
        <v>0</v>
      </c>
      <c r="D28" s="247"/>
      <c r="E28" s="247"/>
      <c r="F28" s="247"/>
    </row>
    <row r="29" spans="1:6" ht="17.25" customHeight="1">
      <c r="A29" s="9" t="s">
        <v>872</v>
      </c>
      <c r="B29" s="95">
        <v>130776</v>
      </c>
      <c r="C29" s="246">
        <v>159044.6</v>
      </c>
      <c r="D29" s="246">
        <v>150099.6</v>
      </c>
      <c r="E29" s="246">
        <v>2367</v>
      </c>
      <c r="F29" s="246">
        <v>6578</v>
      </c>
    </row>
    <row r="30" spans="1:6" ht="17.25" customHeight="1">
      <c r="A30" s="44" t="s">
        <v>873</v>
      </c>
      <c r="B30" s="96">
        <v>64687</v>
      </c>
      <c r="C30" s="247">
        <v>91667.6</v>
      </c>
      <c r="D30" s="247">
        <v>85089.6</v>
      </c>
      <c r="E30" s="247"/>
      <c r="F30" s="247">
        <v>6578</v>
      </c>
    </row>
    <row r="31" spans="1:6" ht="17.25" customHeight="1">
      <c r="A31" s="44" t="s">
        <v>874</v>
      </c>
      <c r="B31" s="96">
        <v>62278</v>
      </c>
      <c r="C31" s="247">
        <v>67377</v>
      </c>
      <c r="D31" s="247">
        <v>65010</v>
      </c>
      <c r="E31" s="247">
        <v>2367</v>
      </c>
      <c r="F31" s="247"/>
    </row>
    <row r="32" spans="1:6" ht="17.25" customHeight="1">
      <c r="A32" s="44" t="s">
        <v>875</v>
      </c>
      <c r="B32" s="96">
        <v>3811</v>
      </c>
      <c r="C32" s="247">
        <v>0</v>
      </c>
      <c r="D32" s="247"/>
      <c r="E32" s="247"/>
      <c r="F32" s="247"/>
    </row>
    <row r="33" spans="1:6" s="47" customFormat="1" ht="17.25" customHeight="1">
      <c r="A33" s="15" t="s">
        <v>876</v>
      </c>
      <c r="B33" s="95">
        <v>1527287</v>
      </c>
      <c r="C33" s="95">
        <v>795718.4</v>
      </c>
      <c r="D33" s="95">
        <v>699700.4</v>
      </c>
      <c r="E33" s="95">
        <v>96018</v>
      </c>
      <c r="F33" s="95"/>
    </row>
    <row r="34" spans="1:6" ht="17.25" customHeight="1">
      <c r="A34" s="15" t="s">
        <v>877</v>
      </c>
      <c r="B34" s="95">
        <v>11722</v>
      </c>
      <c r="C34" s="95">
        <v>0</v>
      </c>
      <c r="D34" s="95"/>
      <c r="E34" s="95"/>
      <c r="F34" s="95"/>
    </row>
    <row r="35" spans="1:6" ht="17.25" customHeight="1">
      <c r="A35" s="205" t="s">
        <v>878</v>
      </c>
      <c r="B35" s="95">
        <v>209891</v>
      </c>
      <c r="C35" s="95">
        <v>0</v>
      </c>
      <c r="D35" s="95"/>
      <c r="E35" s="95"/>
      <c r="F35" s="95"/>
    </row>
    <row r="36" spans="1:6" ht="17.25" customHeight="1">
      <c r="A36" s="15"/>
      <c r="B36" s="95"/>
      <c r="C36" s="95">
        <v>0</v>
      </c>
      <c r="D36" s="95"/>
      <c r="E36" s="95"/>
      <c r="F36" s="95"/>
    </row>
    <row r="37" spans="1:6" s="47" customFormat="1" ht="17.25" customHeight="1">
      <c r="A37" s="156" t="s">
        <v>879</v>
      </c>
      <c r="B37" s="95">
        <v>3146493</v>
      </c>
      <c r="C37" s="95">
        <v>1948168</v>
      </c>
      <c r="D37" s="95">
        <v>1804900</v>
      </c>
      <c r="E37" s="95">
        <v>131650</v>
      </c>
      <c r="F37" s="95">
        <v>11618</v>
      </c>
    </row>
  </sheetData>
  <sheetProtection/>
  <mergeCells count="4">
    <mergeCell ref="A3:A4"/>
    <mergeCell ref="A1:F1"/>
    <mergeCell ref="B3:B4"/>
    <mergeCell ref="C3:F3"/>
  </mergeCells>
  <printOptions horizontalCentered="1"/>
  <pageMargins left="0.5511811023622047" right="0.5511811023622047" top="0.7874015748031497" bottom="0.3937007874015748" header="0.5118110236220472" footer="0.511811023622047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梁蕊</cp:lastModifiedBy>
  <cp:lastPrinted>2016-02-04T03:48:51Z</cp:lastPrinted>
  <dcterms:created xsi:type="dcterms:W3CDTF">2002-01-21T01:24:15Z</dcterms:created>
  <dcterms:modified xsi:type="dcterms:W3CDTF">2016-02-04T03:57:19Z</dcterms:modified>
  <cp:category/>
  <cp:version/>
  <cp:contentType/>
  <cp:contentStatus/>
</cp:coreProperties>
</file>